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dossier travail\prestation\prestation\A garder\2026\06-2026\04.2026\Comptes 03.2026\"/>
    </mc:Choice>
  </mc:AlternateContent>
  <xr:revisionPtr revIDLastSave="0" documentId="13_ncr:1_{AC8E127B-D344-4F87-9223-273489CDEEF5}" xr6:coauthVersionLast="47" xr6:coauthVersionMax="47" xr10:uidLastSave="{00000000-0000-0000-0000-000000000000}"/>
  <bookViews>
    <workbookView xWindow="-108" yWindow="-108" windowWidth="23256" windowHeight="12456" activeTab="4" xr2:uid="{09131F88-4622-4A71-82A1-3B1EF081328F}"/>
  </bookViews>
  <sheets>
    <sheet name="Récap Inv" sheetId="1" r:id="rId1"/>
    <sheet name="Détails" sheetId="2" r:id="rId2"/>
    <sheet name="Club du hameau" sheetId="18" r:id="rId3"/>
    <sheet name="Eclairage des voies publiques" sheetId="3" r:id="rId4"/>
    <sheet name="Rénov ponts" sheetId="4" r:id="rId5"/>
    <sheet name="Fontaine" sheetId="5" r:id="rId6"/>
    <sheet name="Rénov passages" sheetId="6" r:id="rId7"/>
    <sheet name="Matériels et outillage " sheetId="17" r:id="rId8"/>
    <sheet name="Equip pour le personnel" sheetId="7" r:id="rId9"/>
    <sheet name="Rénov parking" sheetId="8" r:id="rId10"/>
    <sheet name="Jardin du lac" sheetId="9" r:id="rId11"/>
    <sheet name="Rénovations des trottoirs" sheetId="10" r:id="rId12"/>
    <sheet name="Canal paysager" sheetId="11" r:id="rId13"/>
    <sheet name="Matériels de sécurité et vidéos" sheetId="14" r:id="rId14"/>
    <sheet name="Mobilier urbain" sheetId="13" r:id="rId15"/>
    <sheet name="Divers aménag&amp;Equip" sheetId="12" r:id="rId16"/>
    <sheet name="Mur de cloture" sheetId="15" r:id="rId17"/>
    <sheet name="Aménagement des nouveaux jardin" sheetId="16" r:id="rId18"/>
    <sheet name="Matériels de mobilité et transp" sheetId="19" r:id="rId19"/>
    <sheet name="Feuil1" sheetId="20" r:id="rId20"/>
  </sheets>
  <definedNames>
    <definedName name="_xlnm._FilterDatabase" localSheetId="2" hidden="1">'Club du hameau'!$A$3:$N$26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21" roundtripDataSignature="AMtx7mglf3r6tJXwcZ2htnwWDJ4vJwyEsA=="/>
    </ext>
  </extLst>
</workbook>
</file>

<file path=xl/calcChain.xml><?xml version="1.0" encoding="utf-8"?>
<calcChain xmlns="http://schemas.openxmlformats.org/spreadsheetml/2006/main">
  <c r="H18" i="5" l="1"/>
  <c r="I18" i="5"/>
  <c r="J18" i="5"/>
  <c r="K18" i="5"/>
  <c r="L18" i="5"/>
  <c r="M18" i="5"/>
  <c r="G18" i="5"/>
  <c r="G21" i="2"/>
  <c r="G6" i="18"/>
  <c r="N17" i="2"/>
  <c r="N18" i="2"/>
  <c r="E15" i="16"/>
  <c r="C31" i="14"/>
  <c r="N24" i="18"/>
  <c r="N26" i="8"/>
  <c r="N8" i="8"/>
  <c r="I17" i="1"/>
  <c r="I16" i="1"/>
  <c r="I15" i="1"/>
  <c r="I10" i="1"/>
  <c r="N56" i="2"/>
  <c r="N57" i="2"/>
  <c r="N58" i="2"/>
  <c r="N59" i="2"/>
  <c r="N60" i="2"/>
  <c r="N61" i="2"/>
  <c r="N62" i="2"/>
  <c r="N50" i="2"/>
  <c r="N51" i="2"/>
  <c r="N52" i="2"/>
  <c r="N53" i="2"/>
  <c r="N54" i="2"/>
  <c r="N55" i="2"/>
  <c r="N63" i="2"/>
  <c r="N64" i="2"/>
  <c r="N65" i="2"/>
  <c r="N66" i="2"/>
  <c r="N67" i="2"/>
  <c r="N68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H26" i="4"/>
  <c r="I26" i="4"/>
  <c r="J26" i="4"/>
  <c r="K26" i="4"/>
  <c r="L26" i="4"/>
  <c r="M26" i="4"/>
  <c r="N7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8" i="10"/>
  <c r="N20" i="18"/>
  <c r="N21" i="18"/>
  <c r="N22" i="18"/>
  <c r="N23" i="18"/>
  <c r="N18" i="18" l="1"/>
  <c r="N19" i="18"/>
  <c r="N25" i="18"/>
  <c r="H25" i="15"/>
  <c r="I25" i="15"/>
  <c r="J25" i="15"/>
  <c r="K25" i="15"/>
  <c r="L25" i="15"/>
  <c r="M25" i="15"/>
  <c r="F25" i="15"/>
  <c r="G25" i="15"/>
  <c r="N15" i="18" l="1"/>
  <c r="N16" i="18"/>
  <c r="N17" i="18"/>
  <c r="N16" i="15"/>
  <c r="N17" i="15"/>
  <c r="N18" i="15"/>
  <c r="N19" i="15"/>
  <c r="N20" i="15"/>
  <c r="N21" i="15"/>
  <c r="N22" i="15"/>
  <c r="N23" i="15"/>
  <c r="N24" i="15"/>
  <c r="N25" i="2"/>
  <c r="N26" i="2"/>
  <c r="N27" i="2"/>
  <c r="N28" i="2"/>
  <c r="N29" i="2"/>
  <c r="N30" i="2"/>
  <c r="N31" i="2"/>
  <c r="N32" i="2"/>
  <c r="N33" i="2"/>
  <c r="N34" i="2"/>
  <c r="N35" i="2"/>
  <c r="N36" i="2"/>
  <c r="D31" i="14"/>
  <c r="N8" i="14" l="1"/>
  <c r="N9" i="14"/>
  <c r="N13" i="18"/>
  <c r="N5" i="18" l="1"/>
  <c r="N6" i="18"/>
  <c r="N7" i="18"/>
  <c r="N23" i="2" l="1"/>
  <c r="N24" i="2"/>
  <c r="N69" i="2"/>
  <c r="C70" i="2"/>
  <c r="M70" i="2"/>
  <c r="L70" i="2"/>
  <c r="J70" i="2"/>
  <c r="I70" i="2"/>
  <c r="H70" i="2"/>
  <c r="G70" i="2"/>
  <c r="F70" i="2"/>
  <c r="D70" i="2"/>
  <c r="K70" i="2"/>
  <c r="B70" i="2"/>
  <c r="E70" i="2"/>
  <c r="N21" i="2" l="1"/>
  <c r="N22" i="2"/>
  <c r="B27" i="17"/>
  <c r="C27" i="17"/>
  <c r="D27" i="17"/>
  <c r="E27" i="17"/>
  <c r="F27" i="17"/>
  <c r="G27" i="17"/>
  <c r="H27" i="17"/>
  <c r="I27" i="17"/>
  <c r="J27" i="17"/>
  <c r="K27" i="17"/>
  <c r="L27" i="17"/>
  <c r="M27" i="17"/>
  <c r="N18" i="17"/>
  <c r="N19" i="17"/>
  <c r="N20" i="17"/>
  <c r="N21" i="17"/>
  <c r="N22" i="17"/>
  <c r="N23" i="17"/>
  <c r="N24" i="17"/>
  <c r="N25" i="17"/>
  <c r="N26" i="17"/>
  <c r="M22" i="19"/>
  <c r="L22" i="19"/>
  <c r="K22" i="19"/>
  <c r="J22" i="19"/>
  <c r="I22" i="19"/>
  <c r="H22" i="19"/>
  <c r="G22" i="19"/>
  <c r="F22" i="19"/>
  <c r="E22" i="19"/>
  <c r="D22" i="19"/>
  <c r="C22" i="19"/>
  <c r="B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22" i="19" l="1"/>
  <c r="N4" i="19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N14" i="18"/>
  <c r="N12" i="18"/>
  <c r="N11" i="18"/>
  <c r="N10" i="18"/>
  <c r="N9" i="18"/>
  <c r="N8" i="18"/>
  <c r="N4" i="18"/>
  <c r="N26" i="18" l="1"/>
  <c r="I7" i="1" s="1"/>
  <c r="N7" i="2"/>
  <c r="N8" i="2"/>
  <c r="N9" i="2"/>
  <c r="N14" i="17"/>
  <c r="N15" i="17"/>
  <c r="N16" i="17"/>
  <c r="N17" i="17"/>
  <c r="N13" i="17"/>
  <c r="N54" i="16" l="1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51" i="16"/>
  <c r="N52" i="16"/>
  <c r="N53" i="16"/>
  <c r="D84" i="16"/>
  <c r="N50" i="16"/>
  <c r="N81" i="16"/>
  <c r="N82" i="16"/>
  <c r="N42" i="16"/>
  <c r="N43" i="16"/>
  <c r="N44" i="16"/>
  <c r="N45" i="16"/>
  <c r="N46" i="16"/>
  <c r="N47" i="16"/>
  <c r="N48" i="16"/>
  <c r="N49" i="16"/>
  <c r="N12" i="17" l="1"/>
  <c r="N11" i="17"/>
  <c r="N10" i="17"/>
  <c r="N9" i="17"/>
  <c r="N8" i="17"/>
  <c r="N7" i="17"/>
  <c r="N27" i="17" l="1"/>
  <c r="N8" i="7"/>
  <c r="N9" i="7"/>
  <c r="N10" i="7"/>
  <c r="N11" i="7"/>
  <c r="N12" i="7"/>
  <c r="N7" i="7"/>
  <c r="N4" i="17" l="1"/>
  <c r="M84" i="16"/>
  <c r="L84" i="16"/>
  <c r="K84" i="16"/>
  <c r="J84" i="16"/>
  <c r="I84" i="16"/>
  <c r="H84" i="16"/>
  <c r="G84" i="16"/>
  <c r="F84" i="16"/>
  <c r="E84" i="16"/>
  <c r="C84" i="16"/>
  <c r="B84" i="16"/>
  <c r="N83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11" i="6"/>
  <c r="J10" i="1"/>
  <c r="J7" i="1"/>
  <c r="N36" i="11"/>
  <c r="N37" i="11"/>
  <c r="N38" i="11"/>
  <c r="N39" i="11"/>
  <c r="N40" i="11"/>
  <c r="N41" i="11"/>
  <c r="N42" i="11"/>
  <c r="N43" i="11"/>
  <c r="N44" i="11"/>
  <c r="L45" i="11"/>
  <c r="N9" i="8"/>
  <c r="N10" i="8"/>
  <c r="N11" i="8"/>
  <c r="N12" i="8"/>
  <c r="N13" i="8"/>
  <c r="N14" i="8"/>
  <c r="B18" i="8"/>
  <c r="C18" i="8"/>
  <c r="D18" i="8"/>
  <c r="E18" i="8"/>
  <c r="F18" i="8"/>
  <c r="G18" i="8"/>
  <c r="H18" i="8"/>
  <c r="I18" i="8"/>
  <c r="J18" i="8"/>
  <c r="K18" i="8"/>
  <c r="N25" i="11"/>
  <c r="N26" i="11"/>
  <c r="N27" i="11"/>
  <c r="N28" i="11"/>
  <c r="N29" i="11"/>
  <c r="N30" i="11"/>
  <c r="J21" i="1" l="1"/>
  <c r="I21" i="1"/>
  <c r="N84" i="16"/>
  <c r="N18" i="11"/>
  <c r="N19" i="11"/>
  <c r="N20" i="11"/>
  <c r="N21" i="11"/>
  <c r="N22" i="11"/>
  <c r="N23" i="11"/>
  <c r="N24" i="11"/>
  <c r="N31" i="11"/>
  <c r="N32" i="11"/>
  <c r="N33" i="11"/>
  <c r="N34" i="11"/>
  <c r="N35" i="11"/>
  <c r="N3" i="16" l="1"/>
  <c r="N16" i="11"/>
  <c r="C18" i="7"/>
  <c r="D18" i="7"/>
  <c r="E18" i="7"/>
  <c r="F18" i="7"/>
  <c r="G18" i="7"/>
  <c r="H18" i="7"/>
  <c r="I18" i="7"/>
  <c r="J18" i="7"/>
  <c r="K18" i="7"/>
  <c r="L18" i="7"/>
  <c r="M18" i="7"/>
  <c r="B18" i="7"/>
  <c r="N16" i="3"/>
  <c r="N17" i="3"/>
  <c r="N18" i="3"/>
  <c r="N19" i="3"/>
  <c r="J14" i="1" l="1"/>
  <c r="I14" i="1"/>
  <c r="E25" i="15"/>
  <c r="D25" i="15"/>
  <c r="C25" i="15"/>
  <c r="B25" i="15"/>
  <c r="N15" i="15"/>
  <c r="N14" i="15"/>
  <c r="N13" i="15"/>
  <c r="N12" i="15"/>
  <c r="N11" i="15"/>
  <c r="N10" i="15"/>
  <c r="N9" i="15"/>
  <c r="N8" i="15"/>
  <c r="N7" i="15"/>
  <c r="N7" i="12"/>
  <c r="M31" i="14"/>
  <c r="L31" i="14"/>
  <c r="K31" i="14"/>
  <c r="J31" i="14"/>
  <c r="I31" i="14"/>
  <c r="H31" i="14"/>
  <c r="G31" i="14"/>
  <c r="F31" i="14"/>
  <c r="E31" i="14"/>
  <c r="B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M32" i="8"/>
  <c r="L32" i="8"/>
  <c r="K32" i="8"/>
  <c r="J32" i="8"/>
  <c r="I32" i="8"/>
  <c r="H32" i="8"/>
  <c r="G32" i="8"/>
  <c r="F32" i="8"/>
  <c r="E32" i="8"/>
  <c r="D32" i="8"/>
  <c r="C32" i="8"/>
  <c r="B32" i="8"/>
  <c r="N31" i="8"/>
  <c r="N30" i="8"/>
  <c r="N29" i="8"/>
  <c r="N28" i="8"/>
  <c r="N27" i="8"/>
  <c r="N25" i="15" l="1"/>
  <c r="I8" i="1" s="1"/>
  <c r="N31" i="14"/>
  <c r="I9" i="1" s="1"/>
  <c r="N32" i="8"/>
  <c r="J8" i="1"/>
  <c r="N23" i="12"/>
  <c r="N22" i="12"/>
  <c r="N21" i="12"/>
  <c r="N24" i="12"/>
  <c r="N25" i="12"/>
  <c r="N18" i="13"/>
  <c r="N19" i="13"/>
  <c r="N5" i="14" l="1"/>
  <c r="J9" i="1"/>
  <c r="N19" i="2"/>
  <c r="N20" i="2"/>
  <c r="N18" i="4" l="1"/>
  <c r="N19" i="4"/>
  <c r="N20" i="4"/>
  <c r="N20" i="12"/>
  <c r="M21" i="13" l="1"/>
  <c r="L21" i="13"/>
  <c r="K21" i="13"/>
  <c r="J21" i="13"/>
  <c r="I21" i="13"/>
  <c r="H21" i="13"/>
  <c r="G21" i="13"/>
  <c r="F21" i="13"/>
  <c r="E21" i="13"/>
  <c r="D21" i="13"/>
  <c r="C21" i="13"/>
  <c r="B21" i="13"/>
  <c r="N20" i="13"/>
  <c r="N17" i="13"/>
  <c r="N16" i="13"/>
  <c r="N15" i="13"/>
  <c r="N14" i="13"/>
  <c r="N13" i="13"/>
  <c r="N12" i="13"/>
  <c r="N11" i="13"/>
  <c r="N10" i="13"/>
  <c r="N9" i="13"/>
  <c r="N8" i="13"/>
  <c r="N7" i="13"/>
  <c r="M26" i="12"/>
  <c r="L26" i="12"/>
  <c r="J26" i="12"/>
  <c r="I26" i="12"/>
  <c r="H26" i="12"/>
  <c r="G26" i="12"/>
  <c r="F26" i="12"/>
  <c r="E26" i="12"/>
  <c r="D26" i="12"/>
  <c r="C26" i="12"/>
  <c r="B26" i="12"/>
  <c r="N19" i="12"/>
  <c r="N18" i="12"/>
  <c r="N17" i="12"/>
  <c r="N16" i="12"/>
  <c r="N15" i="12"/>
  <c r="N14" i="12"/>
  <c r="N13" i="12"/>
  <c r="N12" i="12"/>
  <c r="N11" i="12"/>
  <c r="K26" i="12"/>
  <c r="N9" i="12"/>
  <c r="N8" i="12"/>
  <c r="M45" i="11"/>
  <c r="K45" i="11"/>
  <c r="J45" i="11"/>
  <c r="I45" i="11"/>
  <c r="H45" i="11"/>
  <c r="G45" i="11"/>
  <c r="F45" i="11"/>
  <c r="E45" i="11"/>
  <c r="D45" i="11"/>
  <c r="C45" i="11"/>
  <c r="B45" i="11"/>
  <c r="N17" i="11"/>
  <c r="N15" i="11"/>
  <c r="N14" i="11"/>
  <c r="N13" i="11"/>
  <c r="N12" i="11"/>
  <c r="N11" i="11"/>
  <c r="N10" i="11"/>
  <c r="N9" i="11"/>
  <c r="N8" i="11"/>
  <c r="N7" i="11"/>
  <c r="M26" i="10"/>
  <c r="L26" i="10"/>
  <c r="K26" i="10"/>
  <c r="J26" i="10"/>
  <c r="I26" i="10"/>
  <c r="H26" i="10"/>
  <c r="G26" i="10"/>
  <c r="F26" i="10"/>
  <c r="E26" i="10"/>
  <c r="D26" i="10"/>
  <c r="C26" i="10"/>
  <c r="B26" i="10"/>
  <c r="M29" i="9"/>
  <c r="L29" i="9"/>
  <c r="K29" i="9"/>
  <c r="J29" i="9"/>
  <c r="I29" i="9"/>
  <c r="H29" i="9"/>
  <c r="G29" i="9"/>
  <c r="F29" i="9"/>
  <c r="D29" i="9"/>
  <c r="N28" i="9"/>
  <c r="N27" i="9"/>
  <c r="N26" i="9"/>
  <c r="N25" i="9"/>
  <c r="N24" i="9"/>
  <c r="N23" i="9"/>
  <c r="N22" i="9"/>
  <c r="N21" i="9"/>
  <c r="E29" i="9"/>
  <c r="N19" i="9"/>
  <c r="N18" i="9"/>
  <c r="N17" i="9"/>
  <c r="N16" i="9"/>
  <c r="N15" i="9"/>
  <c r="N14" i="9"/>
  <c r="N13" i="9"/>
  <c r="N12" i="9"/>
  <c r="N11" i="9"/>
  <c r="N10" i="9"/>
  <c r="N9" i="9"/>
  <c r="C29" i="9"/>
  <c r="N8" i="9"/>
  <c r="N7" i="9"/>
  <c r="M18" i="8"/>
  <c r="L18" i="8"/>
  <c r="N17" i="8"/>
  <c r="N16" i="8"/>
  <c r="N15" i="8"/>
  <c r="M20" i="6"/>
  <c r="L20" i="6"/>
  <c r="K20" i="6"/>
  <c r="J20" i="6"/>
  <c r="I20" i="6"/>
  <c r="H20" i="6"/>
  <c r="G20" i="6"/>
  <c r="F20" i="6"/>
  <c r="E20" i="6"/>
  <c r="D20" i="6"/>
  <c r="C20" i="6"/>
  <c r="B20" i="6"/>
  <c r="N19" i="6"/>
  <c r="N18" i="6"/>
  <c r="N17" i="6"/>
  <c r="N16" i="6"/>
  <c r="N15" i="6"/>
  <c r="N14" i="6"/>
  <c r="N13" i="6"/>
  <c r="N12" i="6"/>
  <c r="N10" i="6"/>
  <c r="N9" i="6"/>
  <c r="N8" i="6"/>
  <c r="N7" i="6"/>
  <c r="F34" i="5"/>
  <c r="D34" i="5"/>
  <c r="C34" i="5"/>
  <c r="B34" i="5"/>
  <c r="N33" i="5"/>
  <c r="N32" i="5"/>
  <c r="N31" i="5"/>
  <c r="N30" i="5"/>
  <c r="N29" i="5"/>
  <c r="N28" i="5"/>
  <c r="N27" i="5"/>
  <c r="N26" i="5"/>
  <c r="N25" i="5"/>
  <c r="E34" i="5"/>
  <c r="F18" i="5"/>
  <c r="E18" i="5"/>
  <c r="D18" i="5"/>
  <c r="C18" i="5"/>
  <c r="B18" i="5"/>
  <c r="N17" i="5"/>
  <c r="N16" i="5"/>
  <c r="N15" i="5"/>
  <c r="N14" i="5"/>
  <c r="N13" i="5"/>
  <c r="N12" i="5"/>
  <c r="N11" i="5"/>
  <c r="N10" i="5"/>
  <c r="N9" i="5"/>
  <c r="N8" i="5"/>
  <c r="N7" i="5"/>
  <c r="G26" i="4"/>
  <c r="F26" i="4"/>
  <c r="E26" i="4"/>
  <c r="D26" i="4"/>
  <c r="C26" i="4"/>
  <c r="B26" i="4"/>
  <c r="N25" i="4"/>
  <c r="N24" i="4"/>
  <c r="N23" i="4"/>
  <c r="N22" i="4"/>
  <c r="N21" i="4"/>
  <c r="N17" i="4"/>
  <c r="N16" i="4"/>
  <c r="N15" i="4"/>
  <c r="N14" i="4"/>
  <c r="N13" i="4"/>
  <c r="N12" i="4"/>
  <c r="N11" i="4"/>
  <c r="N10" i="4"/>
  <c r="M22" i="3"/>
  <c r="L22" i="3"/>
  <c r="K22" i="3"/>
  <c r="J22" i="3"/>
  <c r="I22" i="3"/>
  <c r="H22" i="3"/>
  <c r="G22" i="3"/>
  <c r="F22" i="3"/>
  <c r="E22" i="3"/>
  <c r="D22" i="3"/>
  <c r="C22" i="3"/>
  <c r="B22" i="3"/>
  <c r="N21" i="3"/>
  <c r="N20" i="3"/>
  <c r="N15" i="3"/>
  <c r="N14" i="3"/>
  <c r="N13" i="3"/>
  <c r="N12" i="3"/>
  <c r="N11" i="3"/>
  <c r="N10" i="3"/>
  <c r="N9" i="3"/>
  <c r="N8" i="3"/>
  <c r="N7" i="3"/>
  <c r="N16" i="2"/>
  <c r="N15" i="2"/>
  <c r="N14" i="2"/>
  <c r="N13" i="2"/>
  <c r="N11" i="2"/>
  <c r="N10" i="2"/>
  <c r="N6" i="2"/>
  <c r="N5" i="2"/>
  <c r="D24" i="1"/>
  <c r="C24" i="1"/>
  <c r="B24" i="1"/>
  <c r="N18" i="7" l="1"/>
  <c r="I20" i="1" s="1"/>
  <c r="N26" i="10"/>
  <c r="I19" i="1" s="1"/>
  <c r="N20" i="6"/>
  <c r="N24" i="5"/>
  <c r="N45" i="11"/>
  <c r="I12" i="1" s="1"/>
  <c r="N26" i="4"/>
  <c r="I11" i="1" s="1"/>
  <c r="N18" i="5"/>
  <c r="N22" i="3"/>
  <c r="I23" i="1" s="1"/>
  <c r="N10" i="12"/>
  <c r="N26" i="12" s="1"/>
  <c r="I22" i="1" s="1"/>
  <c r="N21" i="13"/>
  <c r="N18" i="8"/>
  <c r="N4" i="8" s="1"/>
  <c r="N20" i="9"/>
  <c r="N29" i="9" s="1"/>
  <c r="N4" i="9" s="1"/>
  <c r="N12" i="2"/>
  <c r="N70" i="2" s="1"/>
  <c r="B29" i="9"/>
  <c r="T4" i="5" l="1"/>
  <c r="J13" i="1"/>
  <c r="I13" i="1"/>
  <c r="N4" i="10"/>
  <c r="J19" i="1"/>
  <c r="J22" i="1"/>
  <c r="J15" i="1"/>
  <c r="T5" i="4"/>
  <c r="J11" i="1"/>
  <c r="N4" i="13"/>
  <c r="J17" i="1"/>
  <c r="N4" i="3"/>
  <c r="J23" i="1"/>
  <c r="N4" i="6"/>
  <c r="J16" i="1"/>
  <c r="N3" i="11"/>
  <c r="J12" i="1"/>
  <c r="N4" i="7"/>
  <c r="N34" i="5"/>
  <c r="T2" i="5" l="1"/>
  <c r="I18" i="1" s="1"/>
  <c r="I24" i="1" s="1"/>
  <c r="H26" i="1" s="1"/>
  <c r="J18" i="1"/>
  <c r="J20" i="1"/>
  <c r="J24" i="1" s="1"/>
  <c r="H24" i="1"/>
  <c r="F24" i="1"/>
</calcChain>
</file>

<file path=xl/sharedStrings.xml><?xml version="1.0" encoding="utf-8"?>
<sst xmlns="http://schemas.openxmlformats.org/spreadsheetml/2006/main" count="417" uniqueCount="124">
  <si>
    <t>Récapitulatif des Investissements</t>
  </si>
  <si>
    <t>Année 2020</t>
  </si>
  <si>
    <t>Année 2021</t>
  </si>
  <si>
    <t>Année 2022</t>
  </si>
  <si>
    <t>Total général</t>
  </si>
  <si>
    <t>Libellés</t>
  </si>
  <si>
    <t>Année 2019</t>
  </si>
  <si>
    <t>Club du Hameau</t>
  </si>
  <si>
    <t>Mur de clôture</t>
  </si>
  <si>
    <t>Matériels de sécurité et vidéosurveillance</t>
  </si>
  <si>
    <t>Matériels de mobilité et transport</t>
  </si>
  <si>
    <t>Canal paysager</t>
  </si>
  <si>
    <t>Rénovation des parkings</t>
  </si>
  <si>
    <t>Aménagement Jardin du lac</t>
  </si>
  <si>
    <t>Mobiliers urbains</t>
  </si>
  <si>
    <t>Réhabilitation des fontaines</t>
  </si>
  <si>
    <t>Equipements pour le personnel</t>
  </si>
  <si>
    <t>Divers aménagements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</si>
  <si>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</si>
  <si>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</si>
  <si>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</si>
  <si>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</si>
  <si>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</si>
  <si>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</si>
  <si>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</si>
  <si>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</si>
  <si>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</si>
  <si>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</si>
  <si>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</si>
  <si>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</si>
  <si>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</si>
  <si>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Détails dépenses</t>
  </si>
  <si>
    <t>Renovation des ponts</t>
  </si>
  <si>
    <t>Réhabilitation de la fontaine de l'entrée principale</t>
  </si>
  <si>
    <t>Réhabilitation des fontaines côté allée des palmiers</t>
  </si>
  <si>
    <t>A-Travaux du parking 1 allée des rosiers</t>
  </si>
  <si>
    <t>Divers</t>
  </si>
  <si>
    <t>Année 2023</t>
  </si>
  <si>
    <t>B-Travaux du parking 2 allée des rosiers</t>
  </si>
  <si>
    <t>Année 2024</t>
  </si>
  <si>
    <t>Aménagement des nouveaux jardins</t>
  </si>
  <si>
    <t xml:space="preserve">Matériels et outillage </t>
  </si>
  <si>
    <t>Rénovations des trottoirs</t>
  </si>
  <si>
    <t>Rénovations des passages</t>
  </si>
  <si>
    <t>Rénovations des ponts</t>
  </si>
  <si>
    <t>Eclairage des voies de circulation</t>
  </si>
  <si>
    <t>Année 2025</t>
  </si>
  <si>
    <t>Achat matériaux de construction</t>
  </si>
  <si>
    <t>Achat de pavés</t>
  </si>
  <si>
    <t>Du 01/01/2019 Au 31/12/2026</t>
  </si>
  <si>
    <t>Année 2026</t>
  </si>
  <si>
    <t>Investissements Du 01/01/2026 Au 31/12/2026</t>
  </si>
  <si>
    <t>Dépenses Club du hameau Du 01/01/2026 Au 31/12/2026</t>
  </si>
  <si>
    <t>Eclairage des voies publiques Du 01/01/2026 Au 31/12/2026</t>
  </si>
  <si>
    <t>Renovation des ponts Du 01/01/2026 Au 31/12/2026</t>
  </si>
  <si>
    <t>Fontaines premier Du 01/01/2026 Au 31/12/2026</t>
  </si>
  <si>
    <t>Travaux d'entretien des passages Du 01/01/2026 Au 31/12/2026</t>
  </si>
  <si>
    <t>matériels et outillage Du 01/01/2026 Au 31/12/2026</t>
  </si>
  <si>
    <t>Rénovations des parkings Du 01/01/2026 Au 31/12/2026</t>
  </si>
  <si>
    <t>Jardin du lac Du 01/01/2026 Au 31/12/2026</t>
  </si>
  <si>
    <t>Canal paysager Du 01/01/2026 Au 31/12/2026</t>
  </si>
  <si>
    <t>Matériels de sécurité et vidéosurveillance Du 01/01/2026 Au 31/12/2026</t>
  </si>
  <si>
    <t>Divers aménagements et équipements Du 01/01/2026 Au 31/12/2026</t>
  </si>
  <si>
    <t>Mur de clôture Du 01/01/2026 Au 31/12/2026</t>
  </si>
  <si>
    <t>Aménagement des nouveaux jardins Du 01/01/2026 Au 31/12/2026</t>
  </si>
  <si>
    <t>Matériels de mobilité et transport Du 01/01/2026 Au 31/12/2026</t>
  </si>
  <si>
    <t>Rénovations des trottoir Du 01/01/2026 Au 31/12/2026</t>
  </si>
  <si>
    <t>Mobilier urbain Du 01/01/2026 Au 31/12/2026</t>
  </si>
  <si>
    <t>Achat de graviers et peinture</t>
  </si>
  <si>
    <t>Achat de terre</t>
  </si>
  <si>
    <t>Achat 2 casiers</t>
  </si>
  <si>
    <t>Achat du plexiglasse pour vestiaire des agents</t>
  </si>
  <si>
    <t>Equipments pour le personnel Du 01/01/2026 Au 31/12/2026</t>
  </si>
  <si>
    <t>Achat de luminaires</t>
  </si>
  <si>
    <t>Achat de produits électriques</t>
  </si>
  <si>
    <t>Achat DVR</t>
  </si>
  <si>
    <t>Balises de jardin</t>
  </si>
  <si>
    <t>Achat plexiglass pour magasin de stockage</t>
  </si>
  <si>
    <t>Réparation des 8 bicyclettes des agents</t>
  </si>
  <si>
    <t>Achat de pavés + transport</t>
  </si>
  <si>
    <t>Achat de luminaires</t>
  </si>
  <si>
    <t>Achat de graviers</t>
  </si>
  <si>
    <t>Achat produits électriques</t>
  </si>
  <si>
    <t>Achat d'un disque dur</t>
  </si>
  <si>
    <t>Avance sur gardes corps des ponts</t>
  </si>
  <si>
    <t>Avance sur fabrication de 3 guérites</t>
  </si>
  <si>
    <t>Achats des pots + Transport des paves</t>
  </si>
  <si>
    <t>Achat bacs en inox</t>
  </si>
  <si>
    <t>Achat d'un four à pizzas</t>
  </si>
  <si>
    <t>Montant</t>
  </si>
  <si>
    <t>Reliquat fabrication 3 guérites</t>
  </si>
  <si>
    <t>Réliquat fabrication madriers gardes-corps des ponts</t>
  </si>
  <si>
    <t>avance fabrication cabane pizzaria</t>
  </si>
  <si>
    <t>avance fabrication 3 guérites et 6 meubles pour les guérites</t>
  </si>
  <si>
    <t>achat des plantes</t>
  </si>
  <si>
    <t>achat ciment poteaux lampes</t>
  </si>
  <si>
    <t>Impression des adhésifs</t>
  </si>
  <si>
    <t>Achat de cables pour vidéo surveillance</t>
  </si>
  <si>
    <t>Transport des plantes</t>
  </si>
  <si>
    <t>Achat projecteurs et câbles électriques</t>
  </si>
  <si>
    <t>achat de 2 tentes dalot</t>
  </si>
  <si>
    <t>achat d'un réfrigirateur pour pizzeria</t>
  </si>
  <si>
    <t xml:space="preserve">Achat carrelage pour pizzeria </t>
  </si>
  <si>
    <t>achat 3 plaques acétate de calcium pour le four de la pizzeria</t>
  </si>
  <si>
    <t>achat tôle pour le four pizzeria</t>
  </si>
  <si>
    <t>achat de 16 caméras, un NVR et divers accessoires</t>
  </si>
  <si>
    <t>Achat de matériel de vidéosurveillance</t>
  </si>
  <si>
    <t>Achat materiels électriques</t>
  </si>
  <si>
    <t>achat de tou-venant pour terrain de pétanque</t>
  </si>
  <si>
    <t>Achat produit electrique et conduites d'eau pour pizzeria</t>
  </si>
  <si>
    <t>achat de toiles d'ombrage</t>
  </si>
  <si>
    <t>Installation electricité pizzeria + 3 gueritte</t>
  </si>
  <si>
    <t>Achat de ventillateur</t>
  </si>
  <si>
    <t>Achat materiaux de construction pour renovation des ponts</t>
  </si>
  <si>
    <t>Installation des cameras vidéo surveillance</t>
  </si>
  <si>
    <t>Achat unite centrale vidéo surveillance</t>
  </si>
  <si>
    <t>Achat tube PVC canal paysager</t>
  </si>
  <si>
    <t>achat de 5 poubelles</t>
  </si>
  <si>
    <t>Reliquat fabrication 7 guérites</t>
  </si>
  <si>
    <t>Produits électriques pour la videosurveillance</t>
  </si>
  <si>
    <t>achat de pieces pour la grande fontaine</t>
  </si>
  <si>
    <t>installation tube pour evacuation d'eau piscine du canal</t>
  </si>
  <si>
    <t>Achat pneus pour tracteur</t>
  </si>
  <si>
    <t>fabrication des guérites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</si>
</sst>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&quot;-&quot;??_-;_-@"/>
    <numFmt numFmtId="165" formatCode="_-* #,##0.00\ _€_-;\-* #,##0.00\ _€_-;_-* &quot;-&quot;??\ _€_-;_-@_-"/>
    <numFmt numFmtId="166" formatCode="_-* #,##0.00\ _€_-;\-* #,##0.00\ _€_-;_-* &quot;-&quot;??\ _€_-;_-@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B4C6E7"/>
        <bgColor rgb="FFB4C6E7"/>
      </patternFill>
    </fill>
    <fill>
      <patternFill patternType="solid">
        <fgColor rgb="FF9CC2E5"/>
        <bgColor rgb="FFFFD965"/>
      </patternFill>
    </fill>
    <fill>
      <patternFill patternType="solid">
        <fgColor rgb="FF9CC2E5"/>
        <bgColor rgb="FF92D050"/>
      </patternFill>
    </fill>
    <fill>
      <patternFill patternType="solid">
        <fgColor rgb="FF9CC2E5"/>
        <bgColor rgb="FF8EAADB"/>
      </patternFill>
    </fill>
    <fill>
      <patternFill patternType="solid">
        <fgColor rgb="FF9CC2E5"/>
        <bgColor rgb="FFF4B083"/>
      </patternFill>
    </fill>
    <fill>
      <patternFill patternType="solid">
        <fgColor rgb="FF9CC2E5"/>
        <bgColor rgb="FFFFC000"/>
      </patternFill>
    </fill>
    <fill>
      <patternFill patternType="solid">
        <fgColor rgb="FF9CC2E5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rgb="FF000000"/>
      </left>
      <right style="medium">
        <color rgb="FF000000"/>
      </right>
      <top style="thin">
        <color theme="4"/>
      </top>
      <bottom/>
      <diagonal/>
    </border>
    <border>
      <left style="medium">
        <color rgb="FF000000"/>
      </left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thin">
        <color theme="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D9E2F3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326">
    <xf numFmtId="0" fontId="0" fillId="0" borderId="0" xfId="0"/>
    <xf numFmtId="0" fontId="9" fillId="2" borderId="1" xfId="0" applyFont="1" applyFill="1" applyBorder="1" applyAlignment="1">
      <alignment horizontal="center" vertical="center" shrinkToFit="1"/>
    </xf>
    <xf numFmtId="0" fontId="11" fillId="0" borderId="0" xfId="0" applyFont="1"/>
    <xf numFmtId="0" fontId="10" fillId="2" borderId="6" xfId="0" applyFont="1" applyFill="1" applyBorder="1" applyAlignment="1">
      <alignment horizontal="center" vertical="center" shrinkToFit="1"/>
    </xf>
    <xf numFmtId="0" fontId="13" fillId="0" borderId="14" xfId="0" applyFont="1" applyBorder="1"/>
    <xf numFmtId="4" fontId="14" fillId="0" borderId="15" xfId="0" applyNumberFormat="1" applyFont="1" applyBorder="1"/>
    <xf numFmtId="0" fontId="13" fillId="0" borderId="15" xfId="0" applyFont="1" applyBorder="1"/>
    <xf numFmtId="0" fontId="13" fillId="0" borderId="0" xfId="0" applyFont="1" applyAlignment="1">
      <alignment vertical="center" wrapText="1"/>
    </xf>
    <xf numFmtId="0" fontId="13" fillId="0" borderId="16" xfId="0" applyFont="1" applyBorder="1"/>
    <xf numFmtId="4" fontId="13" fillId="0" borderId="16" xfId="0" applyNumberFormat="1" applyFont="1" applyBorder="1"/>
    <xf numFmtId="0" fontId="10" fillId="2" borderId="17" xfId="0" applyFont="1" applyFill="1" applyBorder="1" applyAlignment="1">
      <alignment horizontal="center" vertical="center"/>
    </xf>
    <xf numFmtId="0" fontId="16" fillId="0" borderId="0" xfId="0" applyFont="1"/>
    <xf numFmtId="4" fontId="13" fillId="0" borderId="0" xfId="0" applyNumberFormat="1" applyFont="1"/>
    <xf numFmtId="4" fontId="15" fillId="0" borderId="0" xfId="0" applyNumberFormat="1" applyFont="1"/>
    <xf numFmtId="4" fontId="13" fillId="0" borderId="14" xfId="0" applyNumberFormat="1" applyFont="1" applyBorder="1"/>
    <xf numFmtId="4" fontId="13" fillId="0" borderId="15" xfId="0" applyNumberFormat="1" applyFont="1" applyBorder="1"/>
    <xf numFmtId="4" fontId="13" fillId="4" borderId="20" xfId="0" applyNumberFormat="1" applyFont="1" applyFill="1" applyBorder="1"/>
    <xf numFmtId="0" fontId="13" fillId="0" borderId="0" xfId="0" applyFont="1" applyAlignment="1">
      <alignment horizontal="left"/>
    </xf>
    <xf numFmtId="0" fontId="13" fillId="4" borderId="21" xfId="0" applyFont="1" applyFill="1" applyBorder="1" applyAlignment="1">
      <alignment vertical="center" wrapText="1"/>
    </xf>
    <xf numFmtId="4" fontId="13" fillId="0" borderId="0" xfId="0" applyNumberFormat="1" applyFont="1" applyAlignment="1">
      <alignment horizontal="right" vertical="center" wrapText="1"/>
    </xf>
    <xf numFmtId="4" fontId="13" fillId="4" borderId="21" xfId="0" applyNumberFormat="1" applyFont="1" applyFill="1" applyBorder="1"/>
    <xf numFmtId="0" fontId="13" fillId="4" borderId="20" xfId="0" applyFont="1" applyFill="1" applyBorder="1"/>
    <xf numFmtId="4" fontId="13" fillId="4" borderId="21" xfId="0" applyNumberFormat="1" applyFont="1" applyFill="1" applyBorder="1" applyAlignment="1">
      <alignment horizontal="right" vertical="center" wrapText="1"/>
    </xf>
    <xf numFmtId="2" fontId="13" fillId="0" borderId="15" xfId="0" applyNumberFormat="1" applyFont="1" applyBorder="1" applyAlignment="1">
      <alignment horizontal="right" vertical="center" wrapText="1"/>
    </xf>
    <xf numFmtId="4" fontId="13" fillId="4" borderId="20" xfId="0" applyNumberFormat="1" applyFont="1" applyFill="1" applyBorder="1" applyAlignment="1">
      <alignment horizontal="right" vertical="center" wrapText="1"/>
    </xf>
    <xf numFmtId="0" fontId="17" fillId="0" borderId="0" xfId="0" applyFont="1"/>
    <xf numFmtId="4" fontId="13" fillId="0" borderId="15" xfId="0" applyNumberFormat="1" applyFont="1" applyBorder="1" applyAlignment="1">
      <alignment horizontal="right" vertical="center" wrapText="1"/>
    </xf>
    <xf numFmtId="0" fontId="13" fillId="0" borderId="22" xfId="0" applyFont="1" applyBorder="1" applyAlignment="1">
      <alignment vertical="center" wrapText="1"/>
    </xf>
    <xf numFmtId="0" fontId="15" fillId="0" borderId="0" xfId="0" applyFont="1"/>
    <xf numFmtId="0" fontId="13" fillId="0" borderId="15" xfId="0" applyFont="1" applyBorder="1" applyAlignment="1">
      <alignment horizontal="left"/>
    </xf>
    <xf numFmtId="0" fontId="13" fillId="0" borderId="15" xfId="0" applyFont="1" applyBorder="1" applyAlignment="1">
      <alignment vertical="center" wrapText="1"/>
    </xf>
    <xf numFmtId="4" fontId="15" fillId="0" borderId="16" xfId="0" applyNumberFormat="1" applyFont="1" applyBorder="1"/>
    <xf numFmtId="0" fontId="8" fillId="0" borderId="0" xfId="0" applyFont="1"/>
    <xf numFmtId="0" fontId="19" fillId="0" borderId="0" xfId="0" applyFont="1"/>
    <xf numFmtId="4" fontId="8" fillId="0" borderId="0" xfId="0" applyNumberFormat="1" applyFont="1"/>
    <xf numFmtId="4" fontId="15" fillId="0" borderId="19" xfId="0" applyNumberFormat="1" applyFont="1" applyBorder="1"/>
    <xf numFmtId="4" fontId="15" fillId="0" borderId="22" xfId="0" applyNumberFormat="1" applyFont="1" applyBorder="1"/>
    <xf numFmtId="0" fontId="8" fillId="3" borderId="21" xfId="0" applyFont="1" applyFill="1" applyBorder="1" applyAlignment="1">
      <alignment horizontal="left" vertical="top"/>
    </xf>
    <xf numFmtId="4" fontId="13" fillId="3" borderId="21" xfId="0" applyNumberFormat="1" applyFont="1" applyFill="1" applyBorder="1"/>
    <xf numFmtId="0" fontId="13" fillId="0" borderId="14" xfId="0" applyFont="1" applyBorder="1" applyAlignment="1">
      <alignment horizontal="left"/>
    </xf>
    <xf numFmtId="4" fontId="13" fillId="0" borderId="14" xfId="0" applyNumberFormat="1" applyFont="1" applyBorder="1" applyAlignment="1">
      <alignment horizontal="right" vertical="center" wrapText="1"/>
    </xf>
    <xf numFmtId="4" fontId="13" fillId="4" borderId="25" xfId="0" applyNumberFormat="1" applyFont="1" applyFill="1" applyBorder="1"/>
    <xf numFmtId="0" fontId="13" fillId="4" borderId="20" xfId="0" applyFont="1" applyFill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13" fillId="4" borderId="21" xfId="0" applyFont="1" applyFill="1" applyBorder="1" applyAlignment="1">
      <alignment wrapText="1"/>
    </xf>
    <xf numFmtId="4" fontId="13" fillId="4" borderId="21" xfId="0" applyNumberFormat="1" applyFont="1" applyFill="1" applyBorder="1" applyAlignment="1">
      <alignment horizontal="right" wrapText="1"/>
    </xf>
    <xf numFmtId="0" fontId="15" fillId="0" borderId="0" xfId="0" applyFont="1" applyAlignment="1">
      <alignment vertical="center" wrapText="1"/>
    </xf>
    <xf numFmtId="0" fontId="8" fillId="5" borderId="21" xfId="0" applyFont="1" applyFill="1" applyBorder="1" applyAlignment="1">
      <alignment horizontal="left" vertical="top"/>
    </xf>
    <xf numFmtId="0" fontId="13" fillId="4" borderId="24" xfId="0" applyFont="1" applyFill="1" applyBorder="1"/>
    <xf numFmtId="4" fontId="18" fillId="0" borderId="15" xfId="0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3" fillId="4" borderId="25" xfId="0" applyNumberFormat="1" applyFont="1" applyFill="1" applyBorder="1" applyAlignment="1">
      <alignment horizontal="right" vertical="center" wrapText="1"/>
    </xf>
    <xf numFmtId="4" fontId="13" fillId="4" borderId="20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0" fontId="13" fillId="0" borderId="0" xfId="0" applyFont="1"/>
    <xf numFmtId="4" fontId="15" fillId="0" borderId="24" xfId="0" applyNumberFormat="1" applyFont="1" applyBorder="1"/>
    <xf numFmtId="4" fontId="13" fillId="0" borderId="32" xfId="0" applyNumberFormat="1" applyFont="1" applyBorder="1"/>
    <xf numFmtId="0" fontId="13" fillId="0" borderId="32" xfId="0" applyFont="1" applyBorder="1"/>
    <xf numFmtId="4" fontId="15" fillId="0" borderId="23" xfId="0" applyNumberFormat="1" applyFont="1" applyBorder="1"/>
    <xf numFmtId="0" fontId="13" fillId="0" borderId="34" xfId="0" applyFont="1" applyBorder="1" applyAlignment="1">
      <alignment horizontal="left"/>
    </xf>
    <xf numFmtId="0" fontId="0" fillId="0" borderId="35" xfId="0" applyBorder="1"/>
    <xf numFmtId="4" fontId="13" fillId="0" borderId="20" xfId="0" applyNumberFormat="1" applyFont="1" applyBorder="1"/>
    <xf numFmtId="0" fontId="13" fillId="0" borderId="20" xfId="0" applyFont="1" applyBorder="1"/>
    <xf numFmtId="0" fontId="13" fillId="0" borderId="28" xfId="0" applyFont="1" applyBorder="1"/>
    <xf numFmtId="4" fontId="0" fillId="0" borderId="34" xfId="0" applyNumberFormat="1" applyBorder="1"/>
    <xf numFmtId="4" fontId="0" fillId="0" borderId="34" xfId="0" applyNumberFormat="1" applyBorder="1" applyAlignment="1">
      <alignment horizontal="right" vertical="center" wrapText="1"/>
    </xf>
    <xf numFmtId="2" fontId="0" fillId="0" borderId="34" xfId="0" applyNumberFormat="1" applyBorder="1" applyAlignment="1">
      <alignment horizontal="right" vertical="center" wrapText="1"/>
    </xf>
    <xf numFmtId="4" fontId="0" fillId="6" borderId="34" xfId="0" applyNumberFormat="1" applyFill="1" applyBorder="1"/>
    <xf numFmtId="0" fontId="0" fillId="0" borderId="28" xfId="0" applyBorder="1" applyAlignment="1">
      <alignment vertical="center" wrapText="1"/>
    </xf>
    <xf numFmtId="0" fontId="13" fillId="0" borderId="28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13" fillId="0" borderId="15" xfId="0" applyFont="1" applyBorder="1" applyAlignment="1">
      <alignment vertical="center"/>
    </xf>
    <xf numFmtId="164" fontId="13" fillId="0" borderId="15" xfId="0" applyNumberFormat="1" applyFont="1" applyBorder="1"/>
    <xf numFmtId="4" fontId="0" fillId="0" borderId="23" xfId="0" applyNumberFormat="1" applyBorder="1" applyAlignment="1">
      <alignment horizontal="right" vertical="center" wrapText="1"/>
    </xf>
    <xf numFmtId="0" fontId="8" fillId="5" borderId="28" xfId="0" applyFont="1" applyFill="1" applyBorder="1" applyAlignment="1">
      <alignment horizontal="left" vertical="top"/>
    </xf>
    <xf numFmtId="0" fontId="13" fillId="4" borderId="28" xfId="0" applyFont="1" applyFill="1" applyBorder="1" applyAlignment="1">
      <alignment vertical="center" wrapText="1"/>
    </xf>
    <xf numFmtId="4" fontId="13" fillId="0" borderId="25" xfId="0" applyNumberFormat="1" applyFont="1" applyBorder="1"/>
    <xf numFmtId="0" fontId="13" fillId="4" borderId="28" xfId="0" applyFont="1" applyFill="1" applyBorder="1"/>
    <xf numFmtId="4" fontId="13" fillId="4" borderId="28" xfId="0" applyNumberFormat="1" applyFont="1" applyFill="1" applyBorder="1"/>
    <xf numFmtId="0" fontId="20" fillId="0" borderId="24" xfId="0" applyFont="1" applyBorder="1" applyAlignment="1">
      <alignment vertical="center" wrapText="1"/>
    </xf>
    <xf numFmtId="4" fontId="13" fillId="0" borderId="24" xfId="0" applyNumberFormat="1" applyFont="1" applyBorder="1"/>
    <xf numFmtId="43" fontId="13" fillId="0" borderId="15" xfId="1" applyFont="1" applyBorder="1"/>
    <xf numFmtId="4" fontId="22" fillId="0" borderId="15" xfId="0" applyNumberFormat="1" applyFont="1" applyBorder="1" applyAlignment="1">
      <alignment horizontal="right" vertical="center"/>
    </xf>
    <xf numFmtId="0" fontId="0" fillId="0" borderId="36" xfId="0" applyBorder="1" applyAlignment="1">
      <alignment vertical="center" wrapText="1"/>
    </xf>
    <xf numFmtId="43" fontId="0" fillId="0" borderId="36" xfId="1" applyFont="1" applyBorder="1"/>
    <xf numFmtId="0" fontId="0" fillId="0" borderId="36" xfId="0" applyBorder="1"/>
    <xf numFmtId="0" fontId="6" fillId="0" borderId="36" xfId="0" applyFont="1" applyBorder="1"/>
    <xf numFmtId="0" fontId="13" fillId="0" borderId="36" xfId="0" applyFont="1" applyBorder="1"/>
    <xf numFmtId="0" fontId="13" fillId="0" borderId="32" xfId="0" applyFont="1" applyBorder="1" applyAlignment="1">
      <alignment horizontal="left"/>
    </xf>
    <xf numFmtId="0" fontId="13" fillId="0" borderId="20" xfId="0" applyFont="1" applyBorder="1" applyAlignment="1">
      <alignment vertical="center"/>
    </xf>
    <xf numFmtId="4" fontId="13" fillId="0" borderId="20" xfId="0" applyNumberFormat="1" applyFont="1" applyBorder="1" applyAlignment="1">
      <alignment horizontal="right" vertical="center" wrapText="1"/>
    </xf>
    <xf numFmtId="164" fontId="13" fillId="0" borderId="20" xfId="0" applyNumberFormat="1" applyFont="1" applyBorder="1"/>
    <xf numFmtId="43" fontId="13" fillId="0" borderId="20" xfId="1" applyFont="1" applyBorder="1"/>
    <xf numFmtId="165" fontId="0" fillId="0" borderId="36" xfId="0" applyNumberFormat="1" applyBorder="1" applyAlignment="1">
      <alignment vertical="center"/>
    </xf>
    <xf numFmtId="0" fontId="13" fillId="0" borderId="20" xfId="0" applyFont="1" applyBorder="1" applyAlignment="1">
      <alignment horizontal="left"/>
    </xf>
    <xf numFmtId="165" fontId="0" fillId="0" borderId="0" xfId="0" applyNumberFormat="1"/>
    <xf numFmtId="165" fontId="0" fillId="0" borderId="36" xfId="1" applyNumberFormat="1" applyFont="1" applyBorder="1" applyAlignment="1">
      <alignment vertical="center"/>
    </xf>
    <xf numFmtId="4" fontId="0" fillId="0" borderId="0" xfId="0" applyNumberFormat="1"/>
    <xf numFmtId="4" fontId="24" fillId="0" borderId="0" xfId="0" applyNumberFormat="1" applyFont="1"/>
    <xf numFmtId="4" fontId="0" fillId="6" borderId="33" xfId="0" applyNumberFormat="1" applyFill="1" applyBorder="1"/>
    <xf numFmtId="4" fontId="24" fillId="0" borderId="33" xfId="0" applyNumberFormat="1" applyFont="1" applyBorder="1" applyAlignment="1">
      <alignment horizontal="center" vertical="center"/>
    </xf>
    <xf numFmtId="4" fontId="0" fillId="6" borderId="34" xfId="0" applyNumberFormat="1" applyFill="1" applyBorder="1" applyAlignment="1">
      <alignment horizontal="right" vertical="center" wrapText="1"/>
    </xf>
    <xf numFmtId="4" fontId="24" fillId="0" borderId="34" xfId="0" applyNumberFormat="1" applyFont="1" applyBorder="1" applyAlignment="1">
      <alignment horizontal="center" vertical="center"/>
    </xf>
    <xf numFmtId="0" fontId="0" fillId="6" borderId="34" xfId="0" applyFill="1" applyBorder="1"/>
    <xf numFmtId="0" fontId="0" fillId="6" borderId="35" xfId="0" applyFill="1" applyBorder="1"/>
    <xf numFmtId="4" fontId="24" fillId="0" borderId="35" xfId="0" applyNumberFormat="1" applyFont="1" applyBorder="1" applyAlignment="1">
      <alignment horizontal="center" vertical="center"/>
    </xf>
    <xf numFmtId="0" fontId="25" fillId="0" borderId="36" xfId="0" applyFont="1" applyBorder="1" applyAlignment="1">
      <alignment vertical="center" wrapText="1"/>
    </xf>
    <xf numFmtId="4" fontId="0" fillId="0" borderId="20" xfId="0" applyNumberFormat="1" applyBorder="1" applyAlignment="1">
      <alignment horizontal="right" vertical="center" wrapText="1"/>
    </xf>
    <xf numFmtId="0" fontId="0" fillId="0" borderId="0" xfId="0"/>
    <xf numFmtId="0" fontId="0" fillId="0" borderId="0" xfId="0"/>
    <xf numFmtId="4" fontId="13" fillId="0" borderId="22" xfId="0" applyNumberFormat="1" applyFont="1" applyBorder="1"/>
    <xf numFmtId="0" fontId="15" fillId="0" borderId="24" xfId="0" applyFont="1" applyBorder="1" applyAlignment="1">
      <alignment horizontal="center" vertical="center"/>
    </xf>
    <xf numFmtId="4" fontId="15" fillId="0" borderId="24" xfId="0" applyNumberFormat="1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center" vertical="center"/>
    </xf>
    <xf numFmtId="43" fontId="0" fillId="0" borderId="37" xfId="1" applyFont="1" applyFill="1" applyBorder="1" applyAlignment="1">
      <alignment horizontal="left" vertical="center"/>
    </xf>
    <xf numFmtId="0" fontId="13" fillId="0" borderId="38" xfId="0" applyFont="1" applyBorder="1"/>
    <xf numFmtId="4" fontId="13" fillId="0" borderId="38" xfId="0" applyNumberFormat="1" applyFont="1" applyBorder="1"/>
    <xf numFmtId="4" fontId="13" fillId="0" borderId="38" xfId="0" applyNumberFormat="1" applyFont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6" fillId="0" borderId="0" xfId="0" applyFont="1"/>
    <xf numFmtId="4" fontId="26" fillId="0" borderId="0" xfId="0" applyNumberFormat="1" applyFont="1"/>
    <xf numFmtId="4" fontId="13" fillId="4" borderId="38" xfId="0" applyNumberFormat="1" applyFont="1" applyFill="1" applyBorder="1"/>
    <xf numFmtId="0" fontId="0" fillId="0" borderId="0" xfId="0"/>
    <xf numFmtId="0" fontId="4" fillId="0" borderId="41" xfId="0" applyFont="1" applyBorder="1" applyAlignment="1">
      <alignment vertical="center" wrapText="1"/>
    </xf>
    <xf numFmtId="164" fontId="20" fillId="0" borderId="15" xfId="0" applyNumberFormat="1" applyFont="1" applyBorder="1"/>
    <xf numFmtId="4" fontId="14" fillId="0" borderId="0" xfId="0" applyNumberFormat="1" applyFont="1"/>
    <xf numFmtId="0" fontId="27" fillId="0" borderId="0" xfId="0" applyFont="1"/>
    <xf numFmtId="43" fontId="26" fillId="0" borderId="28" xfId="1" applyFont="1" applyBorder="1"/>
    <xf numFmtId="4" fontId="0" fillId="0" borderId="43" xfId="0" applyNumberFormat="1" applyBorder="1" applyAlignment="1">
      <alignment horizontal="right"/>
    </xf>
    <xf numFmtId="4" fontId="0" fillId="0" borderId="44" xfId="0" applyNumberFormat="1" applyBorder="1" applyAlignment="1">
      <alignment horizontal="right"/>
    </xf>
    <xf numFmtId="0" fontId="24" fillId="0" borderId="35" xfId="0" applyFont="1" applyBorder="1" applyAlignment="1">
      <alignment horizontal="center" vertical="center"/>
    </xf>
    <xf numFmtId="4" fontId="24" fillId="0" borderId="45" xfId="0" applyNumberFormat="1" applyFont="1" applyBorder="1" applyAlignment="1">
      <alignment horizontal="center" vertical="center"/>
    </xf>
    <xf numFmtId="4" fontId="26" fillId="0" borderId="34" xfId="0" applyNumberFormat="1" applyFont="1" applyBorder="1"/>
    <xf numFmtId="43" fontId="26" fillId="0" borderId="34" xfId="1" applyFont="1" applyBorder="1"/>
    <xf numFmtId="43" fontId="24" fillId="0" borderId="34" xfId="1" applyFont="1" applyBorder="1" applyAlignment="1">
      <alignment horizontal="center" vertical="center"/>
    </xf>
    <xf numFmtId="4" fontId="13" fillId="0" borderId="4" xfId="0" applyNumberFormat="1" applyFont="1" applyBorder="1"/>
    <xf numFmtId="0" fontId="0" fillId="0" borderId="32" xfId="0" applyBorder="1" applyAlignment="1">
      <alignment vertical="center" wrapText="1"/>
    </xf>
    <xf numFmtId="4" fontId="0" fillId="0" borderId="32" xfId="0" applyNumberFormat="1" applyBorder="1" applyAlignment="1">
      <alignment horizontal="right" vertical="center" wrapText="1"/>
    </xf>
    <xf numFmtId="4" fontId="13" fillId="0" borderId="20" xfId="0" applyNumberFormat="1" applyFont="1" applyFill="1" applyBorder="1" applyAlignment="1">
      <alignment vertical="center"/>
    </xf>
    <xf numFmtId="4" fontId="13" fillId="0" borderId="15" xfId="0" applyNumberFormat="1" applyFont="1" applyFill="1" applyBorder="1"/>
    <xf numFmtId="0" fontId="13" fillId="0" borderId="15" xfId="0" applyFont="1" applyFill="1" applyBorder="1"/>
    <xf numFmtId="4" fontId="13" fillId="0" borderId="15" xfId="0" applyNumberFormat="1" applyFont="1" applyFill="1" applyBorder="1" applyAlignment="1">
      <alignment horizontal="right" vertical="center" wrapText="1"/>
    </xf>
    <xf numFmtId="43" fontId="0" fillId="0" borderId="36" xfId="1" applyFont="1" applyFill="1" applyBorder="1"/>
    <xf numFmtId="0" fontId="13" fillId="0" borderId="14" xfId="0" applyFont="1" applyFill="1" applyBorder="1"/>
    <xf numFmtId="4" fontId="13" fillId="0" borderId="20" xfId="0" applyNumberFormat="1" applyFont="1" applyFill="1" applyBorder="1"/>
    <xf numFmtId="4" fontId="13" fillId="0" borderId="0" xfId="0" applyNumberFormat="1" applyFont="1" applyFill="1" applyAlignment="1">
      <alignment horizontal="right" vertical="center" wrapText="1"/>
    </xf>
    <xf numFmtId="164" fontId="13" fillId="0" borderId="15" xfId="0" applyNumberFormat="1" applyFont="1" applyFill="1" applyBorder="1"/>
    <xf numFmtId="4" fontId="13" fillId="0" borderId="15" xfId="0" applyNumberFormat="1" applyFont="1" applyFill="1" applyBorder="1" applyAlignment="1">
      <alignment vertical="center"/>
    </xf>
    <xf numFmtId="0" fontId="13" fillId="0" borderId="20" xfId="0" applyFont="1" applyFill="1" applyBorder="1"/>
    <xf numFmtId="4" fontId="13" fillId="0" borderId="20" xfId="0" applyNumberFormat="1" applyFont="1" applyFill="1" applyBorder="1" applyAlignment="1">
      <alignment horizontal="right" vertical="center" wrapText="1"/>
    </xf>
    <xf numFmtId="4" fontId="0" fillId="0" borderId="20" xfId="0" applyNumberFormat="1" applyFill="1" applyBorder="1" applyAlignment="1">
      <alignment horizontal="right" vertical="center" wrapText="1"/>
    </xf>
    <xf numFmtId="0" fontId="13" fillId="0" borderId="15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164" fontId="13" fillId="0" borderId="20" xfId="0" applyNumberFormat="1" applyFont="1" applyFill="1" applyBorder="1"/>
    <xf numFmtId="4" fontId="13" fillId="0" borderId="32" xfId="0" applyNumberFormat="1" applyFont="1" applyFill="1" applyBorder="1"/>
    <xf numFmtId="4" fontId="0" fillId="0" borderId="23" xfId="0" applyNumberFormat="1" applyFill="1" applyBorder="1" applyAlignment="1">
      <alignment horizontal="right" vertical="center" wrapText="1"/>
    </xf>
    <xf numFmtId="4" fontId="0" fillId="0" borderId="32" xfId="0" applyNumberFormat="1" applyFill="1" applyBorder="1" applyAlignment="1">
      <alignment horizontal="right" vertical="center" wrapText="1"/>
    </xf>
    <xf numFmtId="0" fontId="13" fillId="0" borderId="47" xfId="0" applyFont="1" applyBorder="1"/>
    <xf numFmtId="4" fontId="13" fillId="0" borderId="48" xfId="0" applyNumberFormat="1" applyFont="1" applyBorder="1"/>
    <xf numFmtId="0" fontId="13" fillId="0" borderId="49" xfId="0" applyFont="1" applyBorder="1" applyAlignment="1">
      <alignment horizontal="left"/>
    </xf>
    <xf numFmtId="4" fontId="13" fillId="0" borderId="28" xfId="0" applyNumberFormat="1" applyFont="1" applyBorder="1" applyAlignment="1">
      <alignment horizontal="right" vertical="center" wrapText="1"/>
    </xf>
    <xf numFmtId="4" fontId="13" fillId="0" borderId="50" xfId="0" applyNumberFormat="1" applyFont="1" applyBorder="1"/>
    <xf numFmtId="0" fontId="26" fillId="0" borderId="44" xfId="0" applyFont="1" applyBorder="1"/>
    <xf numFmtId="0" fontId="5" fillId="0" borderId="51" xfId="0" applyFont="1" applyBorder="1" applyAlignment="1">
      <alignment vertical="center" wrapText="1"/>
    </xf>
    <xf numFmtId="0" fontId="13" fillId="0" borderId="52" xfId="0" applyFont="1" applyBorder="1" applyAlignment="1">
      <alignment horizontal="left"/>
    </xf>
    <xf numFmtId="0" fontId="13" fillId="0" borderId="53" xfId="0" applyFont="1" applyBorder="1" applyAlignment="1">
      <alignment vertical="center"/>
    </xf>
    <xf numFmtId="4" fontId="13" fillId="0" borderId="53" xfId="0" applyNumberFormat="1" applyFont="1" applyBorder="1" applyAlignment="1">
      <alignment horizontal="right" vertical="center" wrapText="1"/>
    </xf>
    <xf numFmtId="0" fontId="13" fillId="0" borderId="53" xfId="0" applyFont="1" applyBorder="1"/>
    <xf numFmtId="164" fontId="13" fillId="0" borderId="53" xfId="0" applyNumberFormat="1" applyFont="1" applyBorder="1"/>
    <xf numFmtId="4" fontId="13" fillId="0" borderId="53" xfId="0" applyNumberFormat="1" applyFont="1" applyBorder="1"/>
    <xf numFmtId="4" fontId="13" fillId="0" borderId="54" xfId="0" applyNumberFormat="1" applyFont="1" applyBorder="1"/>
    <xf numFmtId="43" fontId="13" fillId="0" borderId="47" xfId="1" applyFont="1" applyBorder="1"/>
    <xf numFmtId="43" fontId="13" fillId="0" borderId="47" xfId="1" applyFont="1" applyBorder="1" applyAlignment="1">
      <alignment horizontal="right" vertical="center" wrapText="1"/>
    </xf>
    <xf numFmtId="43" fontId="13" fillId="0" borderId="28" xfId="1" applyFont="1" applyBorder="1" applyAlignment="1">
      <alignment horizontal="right" vertical="center" wrapText="1"/>
    </xf>
    <xf numFmtId="43" fontId="13" fillId="4" borderId="38" xfId="1" applyFont="1" applyFill="1" applyBorder="1"/>
    <xf numFmtId="43" fontId="13" fillId="0" borderId="38" xfId="1" applyFont="1" applyBorder="1"/>
    <xf numFmtId="43" fontId="13" fillId="0" borderId="53" xfId="1" applyFont="1" applyBorder="1"/>
    <xf numFmtId="43" fontId="13" fillId="0" borderId="15" xfId="1" applyFont="1" applyBorder="1" applyAlignment="1">
      <alignment horizontal="right" vertical="center" wrapText="1"/>
    </xf>
    <xf numFmtId="43" fontId="13" fillId="0" borderId="0" xfId="1" applyFont="1" applyAlignment="1">
      <alignment horizontal="right" vertical="center" wrapText="1"/>
    </xf>
    <xf numFmtId="43" fontId="13" fillId="4" borderId="20" xfId="1" applyFont="1" applyFill="1" applyBorder="1" applyAlignment="1">
      <alignment horizontal="right"/>
    </xf>
    <xf numFmtId="43" fontId="13" fillId="4" borderId="20" xfId="1" applyFont="1" applyFill="1" applyBorder="1" applyAlignment="1">
      <alignment horizontal="center"/>
    </xf>
    <xf numFmtId="4" fontId="18" fillId="0" borderId="22" xfId="0" applyNumberFormat="1" applyFont="1" applyBorder="1" applyAlignment="1">
      <alignment horizontal="right"/>
    </xf>
    <xf numFmtId="4" fontId="15" fillId="0" borderId="17" xfId="0" applyNumberFormat="1" applyFont="1" applyBorder="1"/>
    <xf numFmtId="0" fontId="13" fillId="0" borderId="25" xfId="0" applyFont="1" applyBorder="1"/>
    <xf numFmtId="0" fontId="13" fillId="0" borderId="20" xfId="0" applyFont="1" applyBorder="1" applyAlignment="1">
      <alignment vertical="center" wrapText="1"/>
    </xf>
    <xf numFmtId="43" fontId="13" fillId="4" borderId="20" xfId="1" applyFont="1" applyFill="1" applyBorder="1"/>
    <xf numFmtId="43" fontId="13" fillId="0" borderId="38" xfId="1" applyFont="1" applyBorder="1" applyAlignment="1">
      <alignment horizontal="right" vertical="center" wrapText="1"/>
    </xf>
    <xf numFmtId="43" fontId="13" fillId="0" borderId="32" xfId="1" applyFont="1" applyBorder="1"/>
    <xf numFmtId="43" fontId="0" fillId="0" borderId="40" xfId="1" applyFont="1" applyBorder="1"/>
    <xf numFmtId="43" fontId="13" fillId="4" borderId="47" xfId="1" applyFont="1" applyFill="1" applyBorder="1"/>
    <xf numFmtId="43" fontId="13" fillId="0" borderId="48" xfId="1" applyFont="1" applyBorder="1"/>
    <xf numFmtId="43" fontId="13" fillId="0" borderId="50" xfId="1" applyFont="1" applyBorder="1"/>
    <xf numFmtId="0" fontId="13" fillId="0" borderId="51" xfId="0" applyFont="1" applyBorder="1" applyAlignment="1">
      <alignment vertical="center" wrapText="1"/>
    </xf>
    <xf numFmtId="0" fontId="0" fillId="0" borderId="51" xfId="0" applyBorder="1"/>
    <xf numFmtId="0" fontId="0" fillId="0" borderId="56" xfId="0" applyBorder="1"/>
    <xf numFmtId="43" fontId="13" fillId="0" borderId="20" xfId="1" applyFont="1" applyBorder="1" applyAlignment="1">
      <alignment horizontal="right" vertical="center" wrapText="1"/>
    </xf>
    <xf numFmtId="0" fontId="13" fillId="0" borderId="51" xfId="0" applyFont="1" applyBorder="1"/>
    <xf numFmtId="0" fontId="13" fillId="0" borderId="44" xfId="0" applyFont="1" applyBorder="1" applyAlignment="1">
      <alignment horizontal="left"/>
    </xf>
    <xf numFmtId="0" fontId="13" fillId="0" borderId="43" xfId="0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43" fontId="13" fillId="4" borderId="46" xfId="1" applyFont="1" applyFill="1" applyBorder="1"/>
    <xf numFmtId="43" fontId="13" fillId="0" borderId="55" xfId="1" applyFont="1" applyBorder="1"/>
    <xf numFmtId="43" fontId="13" fillId="0" borderId="49" xfId="1" applyFont="1" applyBorder="1"/>
    <xf numFmtId="4" fontId="13" fillId="0" borderId="25" xfId="0" applyNumberFormat="1" applyFont="1" applyBorder="1" applyAlignment="1">
      <alignment horizontal="right" vertical="center" wrapText="1"/>
    </xf>
    <xf numFmtId="2" fontId="13" fillId="0" borderId="38" xfId="0" applyNumberFormat="1" applyFont="1" applyBorder="1" applyAlignment="1">
      <alignment horizontal="right" vertical="center" wrapText="1"/>
    </xf>
    <xf numFmtId="4" fontId="13" fillId="0" borderId="36" xfId="0" applyNumberFormat="1" applyFont="1" applyBorder="1" applyAlignment="1">
      <alignment horizontal="right" vertical="center" wrapText="1"/>
    </xf>
    <xf numFmtId="4" fontId="13" fillId="0" borderId="39" xfId="0" applyNumberFormat="1" applyFont="1" applyBorder="1"/>
    <xf numFmtId="0" fontId="13" fillId="0" borderId="31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42" xfId="0" applyFont="1" applyBorder="1" applyAlignment="1">
      <alignment vertical="center" wrapText="1"/>
    </xf>
    <xf numFmtId="0" fontId="13" fillId="4" borderId="42" xfId="0" applyFont="1" applyFill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20" fillId="0" borderId="42" xfId="0" applyFont="1" applyBorder="1" applyAlignment="1">
      <alignment vertical="center" wrapText="1"/>
    </xf>
    <xf numFmtId="0" fontId="24" fillId="0" borderId="35" xfId="0" applyFont="1" applyFill="1" applyBorder="1" applyAlignment="1">
      <alignment horizontal="right"/>
    </xf>
    <xf numFmtId="4" fontId="24" fillId="0" borderId="35" xfId="0" applyNumberFormat="1" applyFont="1" applyFill="1" applyBorder="1"/>
    <xf numFmtId="4" fontId="27" fillId="0" borderId="57" xfId="0" applyNumberFormat="1" applyFont="1" applyFill="1" applyBorder="1"/>
    <xf numFmtId="0" fontId="0" fillId="0" borderId="0" xfId="0"/>
    <xf numFmtId="4" fontId="24" fillId="0" borderId="34" xfId="0" applyNumberFormat="1" applyFont="1" applyFill="1" applyBorder="1" applyAlignment="1">
      <alignment horizontal="center" vertical="center"/>
    </xf>
    <xf numFmtId="4" fontId="0" fillId="0" borderId="34" xfId="0" applyNumberFormat="1" applyFill="1" applyBorder="1"/>
    <xf numFmtId="4" fontId="26" fillId="0" borderId="0" xfId="0" applyNumberFormat="1" applyFont="1" applyFill="1"/>
    <xf numFmtId="43" fontId="26" fillId="0" borderId="34" xfId="1" applyFont="1" applyFill="1" applyBorder="1"/>
    <xf numFmtId="4" fontId="0" fillId="0" borderId="44" xfId="0" applyNumberFormat="1" applyFill="1" applyBorder="1" applyAlignment="1">
      <alignment horizontal="right"/>
    </xf>
    <xf numFmtId="0" fontId="0" fillId="0" borderId="0" xfId="0" applyFill="1"/>
    <xf numFmtId="0" fontId="0" fillId="0" borderId="0" xfId="0"/>
    <xf numFmtId="4" fontId="13" fillId="0" borderId="25" xfId="0" applyNumberFormat="1" applyFont="1" applyFill="1" applyBorder="1"/>
    <xf numFmtId="43" fontId="13" fillId="0" borderId="14" xfId="1" applyFont="1" applyFill="1" applyBorder="1"/>
    <xf numFmtId="43" fontId="13" fillId="0" borderId="15" xfId="1" applyFont="1" applyFill="1" applyBorder="1"/>
    <xf numFmtId="43" fontId="26" fillId="0" borderId="28" xfId="1" applyFont="1" applyFill="1" applyBorder="1"/>
    <xf numFmtId="0" fontId="0" fillId="0" borderId="0" xfId="0"/>
    <xf numFmtId="164" fontId="29" fillId="8" borderId="58" xfId="0" applyNumberFormat="1" applyFont="1" applyFill="1" applyBorder="1"/>
    <xf numFmtId="0" fontId="0" fillId="0" borderId="0" xfId="0"/>
    <xf numFmtId="0" fontId="15" fillId="0" borderId="22" xfId="0" applyFont="1" applyFill="1" applyBorder="1" applyAlignment="1">
      <alignment horizontal="right"/>
    </xf>
    <xf numFmtId="4" fontId="27" fillId="0" borderId="52" xfId="0" applyNumberFormat="1" applyFont="1" applyFill="1" applyBorder="1"/>
    <xf numFmtId="4" fontId="27" fillId="0" borderId="53" xfId="0" applyNumberFormat="1" applyFont="1" applyFill="1" applyBorder="1"/>
    <xf numFmtId="0" fontId="0" fillId="0" borderId="25" xfId="0" applyBorder="1" applyAlignment="1">
      <alignment vertical="center" wrapText="1"/>
    </xf>
    <xf numFmtId="165" fontId="0" fillId="0" borderId="25" xfId="0" applyNumberFormat="1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0" xfId="0" applyBorder="1"/>
    <xf numFmtId="4" fontId="0" fillId="0" borderId="20" xfId="0" applyNumberFormat="1" applyBorder="1"/>
    <xf numFmtId="0" fontId="25" fillId="0" borderId="20" xfId="0" applyFont="1" applyBorder="1" applyAlignment="1">
      <alignment vertical="center" wrapText="1"/>
    </xf>
    <xf numFmtId="43" fontId="26" fillId="0" borderId="20" xfId="1" applyFont="1" applyBorder="1"/>
    <xf numFmtId="0" fontId="26" fillId="0" borderId="20" xfId="0" applyFont="1" applyBorder="1"/>
    <xf numFmtId="0" fontId="3" fillId="0" borderId="20" xfId="0" applyFont="1" applyBorder="1"/>
    <xf numFmtId="0" fontId="2" fillId="0" borderId="20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3" fillId="0" borderId="24" xfId="0" applyFont="1" applyBorder="1"/>
    <xf numFmtId="4" fontId="13" fillId="4" borderId="24" xfId="0" applyNumberFormat="1" applyFont="1" applyFill="1" applyBorder="1"/>
    <xf numFmtId="4" fontId="13" fillId="0" borderId="24" xfId="0" applyNumberFormat="1" applyFont="1" applyBorder="1" applyAlignment="1">
      <alignment horizontal="right" vertical="center" wrapText="1"/>
    </xf>
    <xf numFmtId="0" fontId="8" fillId="0" borderId="21" xfId="0" applyFont="1" applyFill="1" applyBorder="1" applyAlignment="1">
      <alignment horizontal="left" vertical="top"/>
    </xf>
    <xf numFmtId="4" fontId="13" fillId="0" borderId="21" xfId="0" applyNumberFormat="1" applyFont="1" applyFill="1" applyBorder="1"/>
    <xf numFmtId="0" fontId="8" fillId="0" borderId="21" xfId="0" applyFont="1" applyFill="1" applyBorder="1"/>
    <xf numFmtId="4" fontId="15" fillId="0" borderId="0" xfId="0" applyNumberFormat="1" applyFont="1" applyFill="1"/>
    <xf numFmtId="0" fontId="13" fillId="0" borderId="21" xfId="0" applyFont="1" applyFill="1" applyBorder="1"/>
    <xf numFmtId="43" fontId="13" fillId="0" borderId="25" xfId="1" applyFont="1" applyBorder="1" applyAlignment="1">
      <alignment horizontal="right"/>
    </xf>
    <xf numFmtId="43" fontId="13" fillId="0" borderId="20" xfId="1" applyFont="1" applyBorder="1" applyAlignment="1">
      <alignment horizontal="right"/>
    </xf>
    <xf numFmtId="43" fontId="0" fillId="0" borderId="20" xfId="1" applyFont="1" applyBorder="1" applyAlignment="1">
      <alignment horizontal="right"/>
    </xf>
    <xf numFmtId="43" fontId="13" fillId="0" borderId="20" xfId="1" applyFont="1" applyBorder="1" applyAlignment="1">
      <alignment vertical="center"/>
    </xf>
    <xf numFmtId="43" fontId="13" fillId="0" borderId="25" xfId="1" applyFont="1" applyBorder="1"/>
    <xf numFmtId="4" fontId="31" fillId="0" borderId="20" xfId="0" applyNumberFormat="1" applyFont="1" applyFill="1" applyBorder="1" applyAlignment="1">
      <alignment horizontal="center" vertical="center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4" xfId="0" applyNumberFormat="1" applyFont="1" applyBorder="1" applyAlignment="1">
      <alignment horizontal="center" vertical="center"/>
    </xf>
    <xf numFmtId="4" fontId="31" fillId="0" borderId="17" xfId="0" applyNumberFormat="1" applyFont="1" applyBorder="1" applyAlignment="1">
      <alignment horizontal="center" vertical="center"/>
    </xf>
    <xf numFmtId="4" fontId="31" fillId="0" borderId="24" xfId="0" applyNumberFormat="1" applyFont="1" applyFill="1" applyBorder="1" applyAlignment="1">
      <alignment horizontal="center" vertical="center"/>
    </xf>
    <xf numFmtId="4" fontId="31" fillId="0" borderId="17" xfId="0" applyNumberFormat="1" applyFont="1" applyFill="1" applyBorder="1" applyAlignment="1">
      <alignment horizontal="center" vertical="center"/>
    </xf>
    <xf numFmtId="43" fontId="13" fillId="4" borderId="21" xfId="1" applyFont="1" applyFill="1" applyBorder="1"/>
    <xf numFmtId="43" fontId="13" fillId="0" borderId="4" xfId="1" applyFont="1" applyBorder="1"/>
    <xf numFmtId="43" fontId="13" fillId="0" borderId="22" xfId="1" applyFont="1" applyBorder="1"/>
    <xf numFmtId="4" fontId="31" fillId="0" borderId="20" xfId="0" applyNumberFormat="1" applyFont="1" applyBorder="1" applyAlignment="1">
      <alignment horizontal="center" vertical="center"/>
    </xf>
    <xf numFmtId="0" fontId="23" fillId="0" borderId="0" xfId="0" applyFont="1" applyFill="1" applyAlignment="1">
      <alignment vertical="top"/>
    </xf>
    <xf numFmtId="0" fontId="30" fillId="0" borderId="0" xfId="0" applyFont="1"/>
    <xf numFmtId="4" fontId="31" fillId="7" borderId="23" xfId="0" applyNumberFormat="1" applyFont="1" applyFill="1" applyBorder="1" applyAlignment="1">
      <alignment horizontal="center" vertical="center"/>
    </xf>
    <xf numFmtId="4" fontId="31" fillId="7" borderId="24" xfId="0" applyNumberFormat="1" applyFont="1" applyFill="1" applyBorder="1" applyAlignment="1">
      <alignment horizontal="center" vertical="center"/>
    </xf>
    <xf numFmtId="4" fontId="31" fillId="7" borderId="17" xfId="0" applyNumberFormat="1" applyFont="1" applyFill="1" applyBorder="1" applyAlignment="1">
      <alignment horizontal="center" vertical="center"/>
    </xf>
    <xf numFmtId="4" fontId="31" fillId="0" borderId="19" xfId="0" applyNumberFormat="1" applyFont="1" applyBorder="1" applyAlignment="1">
      <alignment horizontal="center" vertical="center"/>
    </xf>
    <xf numFmtId="4" fontId="31" fillId="0" borderId="30" xfId="0" applyNumberFormat="1" applyFont="1" applyBorder="1" applyAlignment="1">
      <alignment horizontal="center" vertical="center"/>
    </xf>
    <xf numFmtId="4" fontId="10" fillId="9" borderId="2" xfId="0" applyNumberFormat="1" applyFont="1" applyFill="1" applyBorder="1"/>
    <xf numFmtId="4" fontId="10" fillId="9" borderId="7" xfId="0" applyNumberFormat="1" applyFont="1" applyFill="1" applyBorder="1" applyAlignment="1">
      <alignment horizontal="center" vertical="center"/>
    </xf>
    <xf numFmtId="4" fontId="10" fillId="9" borderId="18" xfId="0" applyNumberFormat="1" applyFont="1" applyFill="1" applyBorder="1" applyAlignment="1">
      <alignment horizontal="right"/>
    </xf>
    <xf numFmtId="166" fontId="13" fillId="4" borderId="58" xfId="0" applyNumberFormat="1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vertical="center" wrapText="1"/>
    </xf>
    <xf numFmtId="0" fontId="32" fillId="4" borderId="58" xfId="0" applyFont="1" applyFill="1" applyBorder="1" applyAlignment="1">
      <alignment vertical="center" wrapText="1"/>
    </xf>
    <xf numFmtId="0" fontId="32" fillId="4" borderId="58" xfId="0" applyFont="1" applyFill="1" applyBorder="1" applyAlignment="1">
      <alignment vertical="center"/>
    </xf>
    <xf numFmtId="0" fontId="0" fillId="0" borderId="0" xfId="0"/>
    <xf numFmtId="43" fontId="26" fillId="0" borderId="0" xfId="1" applyFont="1"/>
    <xf numFmtId="166" fontId="33" fillId="0" borderId="58" xfId="0" applyNumberFormat="1" applyFont="1" applyBorder="1" applyAlignment="1">
      <alignment horizontal="center" vertical="center"/>
    </xf>
    <xf numFmtId="0" fontId="33" fillId="0" borderId="58" xfId="0" applyFont="1" applyBorder="1" applyAlignment="1">
      <alignment vertical="center" wrapText="1"/>
    </xf>
    <xf numFmtId="43" fontId="13" fillId="0" borderId="20" xfId="1" applyFont="1" applyFill="1" applyBorder="1"/>
    <xf numFmtId="4" fontId="13" fillId="0" borderId="22" xfId="0" applyNumberFormat="1" applyFont="1" applyFill="1" applyBorder="1"/>
    <xf numFmtId="0" fontId="25" fillId="0" borderId="20" xfId="0" applyFont="1" applyFill="1" applyBorder="1" applyAlignment="1">
      <alignment vertical="center" wrapText="1"/>
    </xf>
    <xf numFmtId="0" fontId="0" fillId="0" borderId="20" xfId="0" applyFill="1" applyBorder="1"/>
    <xf numFmtId="0" fontId="26" fillId="0" borderId="0" xfId="0" applyFont="1" applyFill="1"/>
    <xf numFmtId="0" fontId="13" fillId="0" borderId="20" xfId="0" applyFont="1" applyFill="1" applyBorder="1" applyAlignment="1">
      <alignment horizontal="left"/>
    </xf>
    <xf numFmtId="43" fontId="26" fillId="0" borderId="0" xfId="1" applyFont="1" applyFill="1"/>
    <xf numFmtId="4" fontId="24" fillId="0" borderId="20" xfId="0" applyNumberFormat="1" applyFont="1" applyFill="1" applyBorder="1" applyAlignment="1">
      <alignment horizontal="center" vertical="center"/>
    </xf>
    <xf numFmtId="4" fontId="0" fillId="0" borderId="20" xfId="0" applyNumberFormat="1" applyFill="1" applyBorder="1"/>
    <xf numFmtId="166" fontId="33" fillId="0" borderId="5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/>
    <xf numFmtId="4" fontId="10" fillId="10" borderId="3" xfId="0" applyNumberFormat="1" applyFont="1" applyFill="1" applyBorder="1" applyAlignment="1">
      <alignment horizontal="center" vertical="center" shrinkToFit="1"/>
    </xf>
    <xf numFmtId="0" fontId="12" fillId="14" borderId="8" xfId="0" applyFont="1" applyFill="1" applyBorder="1"/>
    <xf numFmtId="0" fontId="12" fillId="14" borderId="11" xfId="0" applyFont="1" applyFill="1" applyBorder="1"/>
    <xf numFmtId="4" fontId="10" fillId="11" borderId="4" xfId="0" applyNumberFormat="1" applyFont="1" applyFill="1" applyBorder="1" applyAlignment="1">
      <alignment horizontal="center" vertical="center" shrinkToFit="1"/>
    </xf>
    <xf numFmtId="0" fontId="12" fillId="14" borderId="9" xfId="0" applyFont="1" applyFill="1" applyBorder="1"/>
    <xf numFmtId="0" fontId="12" fillId="14" borderId="12" xfId="0" applyFont="1" applyFill="1" applyBorder="1"/>
    <xf numFmtId="4" fontId="10" fillId="12" borderId="4" xfId="0" applyNumberFormat="1" applyFont="1" applyFill="1" applyBorder="1" applyAlignment="1">
      <alignment horizontal="center" vertical="center" shrinkToFit="1"/>
    </xf>
    <xf numFmtId="0" fontId="10" fillId="13" borderId="5" xfId="0" applyFont="1" applyFill="1" applyBorder="1" applyAlignment="1">
      <alignment horizontal="center" vertical="center" shrinkToFit="1"/>
    </xf>
    <xf numFmtId="0" fontId="12" fillId="14" borderId="10" xfId="0" applyFont="1" applyFill="1" applyBorder="1"/>
    <xf numFmtId="0" fontId="12" fillId="14" borderId="13" xfId="0" applyFont="1" applyFill="1" applyBorder="1"/>
    <xf numFmtId="4" fontId="8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8" fillId="0" borderId="28" xfId="0" applyFont="1" applyBorder="1" applyAlignment="1">
      <alignment horizontal="center"/>
    </xf>
    <xf numFmtId="0" fontId="8" fillId="4" borderId="26" xfId="0" applyFont="1" applyFill="1" applyBorder="1" applyAlignment="1">
      <alignment horizontal="center" vertical="top"/>
    </xf>
    <xf numFmtId="0" fontId="12" fillId="0" borderId="27" xfId="0" applyFont="1" applyBorder="1"/>
    <xf numFmtId="0" fontId="12" fillId="0" borderId="28" xfId="0" applyFont="1" applyBorder="1"/>
    <xf numFmtId="0" fontId="15" fillId="0" borderId="29" xfId="0" applyFont="1" applyBorder="1" applyAlignment="1">
      <alignment horizontal="center"/>
    </xf>
    <xf numFmtId="0" fontId="12" fillId="0" borderId="29" xfId="0" applyFont="1" applyBorder="1"/>
    <xf numFmtId="4" fontId="15" fillId="0" borderId="28" xfId="0" applyNumberFormat="1" applyFont="1" applyBorder="1" applyAlignment="1">
      <alignment horizontal="center"/>
    </xf>
    <xf numFmtId="0" fontId="0" fillId="0" borderId="59" xfId="0" applyBorder="1" applyAlignment="1">
      <alignment vertical="center" wrapText="1"/>
    </xf>
    <xf numFmtId="4" fontId="0" fillId="0" borderId="59" xfId="0" applyNumberFormat="1" applyBorder="1" applyAlignment="1">
      <alignment horizontal="right" vertical="center"/>
    </xf>
    <xf numFmtId="0" fontId="1" fillId="0" borderId="20" xfId="0" applyFont="1" applyFill="1" applyBorder="1"/>
  </cellXfs>
  <cellStyles count="2">
    <cellStyle name="Milliers" xfId="1" builtinId="3"/>
    <cellStyle name="Normal" xfId="0" builtinId="0"/>
  </cellStyles>
  <dxfs count="344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.00_-;\-* #,##0.00_-;_-* &quot;-&quot;??_-;_-@"/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.00_-;\-* #,##0.00_-;_-* &quot;-&quot;??_-;_-@"/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.00_-;\-* #,##0.00_-;_-* &quot;-&quot;??_-;_-@"/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medium">
          <color rgb="FF000000"/>
        </right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.00_-;\-* #,##0.00_-;_-* &quot;-&quot;??_-;_-@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.00_-;\-* #,##0.00_-;_-* &quot;-&quot;??_-;_-@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.00_-;\-* #,##0.00_-;_-* &quot;-&quot;??_-;_-@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rgb="FF000000"/>
        </left>
        <right/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top style="medium">
          <color rgb="FF000000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 style="thin">
          <color theme="4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outline="0"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/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.00_-;\-* #,##0.00_-;_-* &quot;-&quot;??_-;_-@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.00_-;\-* #,##0.00_-;_-* &quot;-&quot;??_-;_-@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.00_-;\-* #,##0.00_-;_-* &quot;-&quot;??_-;_-@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medium">
          <color rgb="FF000000"/>
        </right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</dxf>
    <dxf>
      <numFmt numFmtId="4" formatCode="#,##0.0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border outline="0">
        <right style="medium">
          <color indexed="64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/>
      </border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colors>
    <mruColors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01675D-C1DE-42CB-9501-AF5F5BC4F098}" name="Tableau1" displayName="Tableau1" ref="A4:N69" totalsRowShown="0" headerRowDxfId="343" headerRowBorderDxfId="342" tableBorderDxfId="341">
  <autoFilter ref="A4:N69" xr:uid="{0101675D-C1DE-42CB-9501-AF5F5BC4F098}"/>
  <tableColumns count="14">
    <tableColumn id="1" xr3:uid="{D380FEC7-29EE-4072-8F7D-F91CCECC8E19}" name="Détails dépenses" dataDxfId="340"/>
    <tableColumn id="2" xr3:uid="{E6BC8E72-3BD4-480E-A402-7BE3976BD347}" name="Janvier" dataDxfId="339"/>
    <tableColumn id="3" xr3:uid="{9E9EEBCD-4203-4008-83C4-D8F9F61A4901}" name="Février" dataDxfId="338"/>
    <tableColumn id="4" xr3:uid="{CBF22CE1-32DB-4AAD-91B5-7FC7907B6C47}" name="Mars" dataDxfId="337"/>
    <tableColumn id="5" xr3:uid="{10F13B68-0461-408C-B53C-0912516C9578}" name="Avril" dataDxfId="336"/>
    <tableColumn id="6" xr3:uid="{C65FC2B2-FED5-4A45-A0BA-A8308C8E9403}" name="Mai" dataDxfId="335"/>
    <tableColumn id="7" xr3:uid="{9292539D-EB3F-427F-AF48-612C9D580841}" name="Juin" dataDxfId="334"/>
    <tableColumn id="8" xr3:uid="{3A2F48F6-3058-488B-AD8A-D33D60067040}" name="Juillet" dataDxfId="333"/>
    <tableColumn id="9" xr3:uid="{C5AEDBBA-AD22-4AC9-B2F1-BAA92F151F32}" name="Août" dataDxfId="332"/>
    <tableColumn id="10" xr3:uid="{01536AB6-180C-48BB-B57E-647933568B0B}" name="Septembre" dataDxfId="331"/>
    <tableColumn id="11" xr3:uid="{178945EA-3AA7-4A95-926B-1D41555BE7B3}" name="Octobre" dataDxfId="330"/>
    <tableColumn id="12" xr3:uid="{3B36B744-FE37-45CB-9EC1-C79056CC5693}" name="Novembre" dataDxfId="329"/>
    <tableColumn id="13" xr3:uid="{E2A45CE8-7BB5-4DB6-9218-5137ABD944EF}" name="Décembre" dataDxfId="328"/>
    <tableColumn id="14" xr3:uid="{A0F5C6D2-AD4C-415B-9A8C-6F76EB63F5F9}" name="Total" dataDxfId="327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A1F06E7-2B74-40AC-98EA-1530C760857F}" name="Tableau14" displayName="Tableau14" ref="A7:N17" totalsRowShown="0" headerRowDxfId="193" dataDxfId="191" headerRowBorderDxfId="192" tableBorderDxfId="190">
  <autoFilter ref="A7:N17" xr:uid="{DA1F06E7-2B74-40AC-98EA-1530C760857F}"/>
  <tableColumns count="14">
    <tableColumn id="1" xr3:uid="{CFFFC01F-B728-4CE6-AF26-5F903F3B0652}" name="Détails dépenses"/>
    <tableColumn id="2" xr3:uid="{036B8F46-83AB-466A-9BF1-0D28865B3601}" name="Janvier" dataDxfId="189"/>
    <tableColumn id="3" xr3:uid="{E9923F77-E782-4D47-9A8B-FECA146492C4}" name="Février" dataDxfId="188"/>
    <tableColumn id="4" xr3:uid="{9929D923-317E-4848-874D-4DB02F9D8158}" name="Mars" dataDxfId="187"/>
    <tableColumn id="5" xr3:uid="{6A34E42A-B0AC-4D1E-A358-FAE9C3FE818B}" name="Avril" dataDxfId="186"/>
    <tableColumn id="6" xr3:uid="{A9406FD3-DBB2-462E-96B3-B395CF8F7F44}" name="Mai" dataDxfId="185"/>
    <tableColumn id="7" xr3:uid="{EBD58AD0-3220-475F-ACC3-C9E3AD724B07}" name="Juin" dataDxfId="184"/>
    <tableColumn id="8" xr3:uid="{5A239655-8253-4BC4-A395-E2DAB98048EF}" name="Juillet" dataDxfId="183"/>
    <tableColumn id="9" xr3:uid="{54A69865-3139-4E40-9A61-08D37B4693E2}" name="Août" dataDxfId="182"/>
    <tableColumn id="10" xr3:uid="{18B60902-663F-4BB5-BE4A-855E65E921E8}" name="Septembre" dataDxfId="181"/>
    <tableColumn id="11" xr3:uid="{87B385A8-D62C-4D01-8214-501863C6EDC6}" name="Octobre" dataDxfId="180"/>
    <tableColumn id="12" xr3:uid="{5D3612B0-D027-482C-9120-66F2A2736568}" name="Novembre"/>
    <tableColumn id="13" xr3:uid="{2E776F65-2902-4ECE-88C3-F0E33A842B27}" name="Décembre" dataDxfId="179"/>
    <tableColumn id="14" xr3:uid="{8C42185E-C4BD-41B9-A058-4DAE7539D766}" name="Total" dataDxfId="178" dataCellStyle="Milliers">
      <calculatedColumnFormula>SUM(B8:M8)</calculatedColumnFormula>
    </tableColumn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86CA82E-0F43-4D3D-B35E-52C32A5B5F99}" name="Tableau15" displayName="Tableau15" ref="A25:N31" totalsRowShown="0" headerRowDxfId="177" headerRowBorderDxfId="176" tableBorderDxfId="175">
  <autoFilter ref="A25:N31" xr:uid="{886CA82E-0F43-4D3D-B35E-52C32A5B5F99}"/>
  <tableColumns count="14">
    <tableColumn id="1" xr3:uid="{9DD9B117-A0DB-40D6-AEDC-6F5AAF7EF4E2}" name="Détails dépenses"/>
    <tableColumn id="2" xr3:uid="{6C10D3F8-0D6D-4685-9505-35F74C009D9B}" name="Janvier" dataDxfId="174"/>
    <tableColumn id="3" xr3:uid="{B4A5359D-C729-4928-9EE7-303AF4F6D0C9}" name="Février" dataDxfId="173"/>
    <tableColumn id="4" xr3:uid="{E97F4D19-0DD1-4540-9023-ABDE7116B91F}" name="Mars" dataDxfId="172"/>
    <tableColumn id="5" xr3:uid="{8DAA7A70-3A6F-4C51-B4AC-F6F934B46417}" name="Avril" dataDxfId="171"/>
    <tableColumn id="6" xr3:uid="{B012C3B8-9AA9-4A59-90A4-8396DF5E5757}" name="Mai" dataDxfId="170"/>
    <tableColumn id="7" xr3:uid="{9DE27337-02F3-4A79-8719-1188A139520A}" name="Juin" dataDxfId="169"/>
    <tableColumn id="8" xr3:uid="{4E8E2105-D683-4CA9-AA9D-8DAF863B6B39}" name="Juillet" dataDxfId="168"/>
    <tableColumn id="9" xr3:uid="{52E08CFD-07C7-4C1F-8372-3EEDD520A8FB}" name="Août" dataDxfId="167"/>
    <tableColumn id="10" xr3:uid="{F009DCDB-8FA7-4E4F-B9D6-02B1F335EF61}" name="Septembre" dataDxfId="166"/>
    <tableColumn id="11" xr3:uid="{5084117F-3559-4735-B283-023CE8E7E94D}" name="Octobre" dataDxfId="165"/>
    <tableColumn id="12" xr3:uid="{D753DFFC-D38F-4257-917C-5CB55D6ADCC1}" name="Novembre"/>
    <tableColumn id="13" xr3:uid="{CBFCD755-8BAB-424E-A4EC-D4CC6CDD608B}" name="Décembre" dataDxfId="164"/>
    <tableColumn id="14" xr3:uid="{D222259C-6C86-4953-A8F7-F9205D94C796}" name="Total" dataDxfId="163" dataCellStyle="Milliers">
      <calculatedColumnFormula>SUM(B26:M26)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16539CA-07E5-4496-B691-641FD79B5056}" name="Tableau13" displayName="Tableau13" ref="A6:N28" totalsRowShown="0" headerRowDxfId="162" dataDxfId="160" headerRowBorderDxfId="161" tableBorderDxfId="159">
  <autoFilter ref="A6:N28" xr:uid="{216539CA-07E5-4496-B691-641FD79B5056}"/>
  <tableColumns count="14">
    <tableColumn id="1" xr3:uid="{1A0F5D87-F175-4BB0-9665-BAD1C21516C8}" name="Détails dépenses" dataDxfId="158"/>
    <tableColumn id="2" xr3:uid="{AB3176AE-5BF9-4F31-9C02-35BC04E3F4E5}" name="Janvier" dataDxfId="157"/>
    <tableColumn id="3" xr3:uid="{08284C9F-6F07-4046-A591-3178D66E2952}" name="Février" dataDxfId="156"/>
    <tableColumn id="4" xr3:uid="{026940A2-75B6-4BDB-AB75-4385B0BFCE50}" name="Mars" dataDxfId="155"/>
    <tableColumn id="5" xr3:uid="{E02508BD-E6A2-43DF-8DBE-AE529AA90341}" name="Avril" dataDxfId="154"/>
    <tableColumn id="6" xr3:uid="{0AC7FF9F-F124-4104-B53C-A59DE2BC8825}" name="Mai" dataDxfId="153"/>
    <tableColumn id="7" xr3:uid="{E47380C1-AFB5-4321-9A56-886966EF918E}" name="Juin" dataDxfId="152"/>
    <tableColumn id="8" xr3:uid="{DB64A81B-6E1F-4E0C-9FB1-638535932436}" name="Juillet" dataDxfId="151"/>
    <tableColumn id="9" xr3:uid="{16497661-481A-4E4F-8AD3-98D1C700C568}" name="Août" dataDxfId="150"/>
    <tableColumn id="10" xr3:uid="{64587A52-4416-42AC-93C9-8B3117961579}" name="Septembre" dataDxfId="149"/>
    <tableColumn id="11" xr3:uid="{62B80D32-F22B-4EBA-9FDA-17E5A46D8D6D}" name="Octobre" dataDxfId="148"/>
    <tableColumn id="12" xr3:uid="{630CB6EA-4D20-44F3-88A8-9B55620788D7}" name="Novembre" dataDxfId="147"/>
    <tableColumn id="13" xr3:uid="{7D765FF3-6CA8-4ED6-B5E6-9D5A758A1E94}" name="Décembre" dataDxfId="146"/>
    <tableColumn id="14" xr3:uid="{0883B669-2E45-40FD-B653-26E1F463649F}" name="Total" dataDxfId="145">
      <calculatedColumnFormula>SUM(B7:M7)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5DBA347-98EE-4A18-AA20-7C9899E232AC}" name="Tableau12" displayName="Tableau12" ref="A6:N25" totalsRowShown="0" headerRowDxfId="144" dataDxfId="142" headerRowBorderDxfId="143" tableBorderDxfId="141">
  <autoFilter ref="A6:N25" xr:uid="{B5DBA347-98EE-4A18-AA20-7C9899E232AC}"/>
  <tableColumns count="14">
    <tableColumn id="1" xr3:uid="{43BD0750-4E28-4750-AF0D-7D4385B71469}" name="Détails dépenses" dataDxfId="140"/>
    <tableColumn id="2" xr3:uid="{FEF0031C-507E-4E37-A6D7-0EAD57584E30}" name="Janvier" dataDxfId="139"/>
    <tableColumn id="3" xr3:uid="{89DEA87A-8134-4059-86EA-E0BC6A3584DE}" name="Février" dataDxfId="138"/>
    <tableColumn id="4" xr3:uid="{1B4E62CD-D106-493C-90E8-DE4DBF46842E}" name="Mars" dataDxfId="137"/>
    <tableColumn id="5" xr3:uid="{C9607451-BBF3-4820-A363-1837F7E9FDC7}" name="Avril" dataDxfId="136"/>
    <tableColumn id="6" xr3:uid="{C819D358-6F83-47BE-B0CB-87732F1E4570}" name="Mai" dataDxfId="135"/>
    <tableColumn id="7" xr3:uid="{38F6861E-58B3-4CDC-86AE-72AA528832B4}" name="Juin" dataDxfId="134"/>
    <tableColumn id="8" xr3:uid="{18373894-21EE-48AB-A74B-8D7A44E26E74}" name="Juillet" dataDxfId="133"/>
    <tableColumn id="9" xr3:uid="{A4713754-953B-4F84-838B-8EC2183528F6}" name="Août" dataDxfId="132"/>
    <tableColumn id="10" xr3:uid="{5879C28D-4904-4845-A627-F061AC726651}" name="Septembre" dataDxfId="131"/>
    <tableColumn id="11" xr3:uid="{A568CF94-CF2B-4EED-A82A-200C3D6038A0}" name="Octobre" dataDxfId="130"/>
    <tableColumn id="12" xr3:uid="{D7BF05FF-E562-47C7-83AB-E8C81772117B}" name="Novembre" dataDxfId="129"/>
    <tableColumn id="13" xr3:uid="{C85ECD9E-B301-44B4-A76C-F9AFEF998D86}" name="Décembre" dataDxfId="128"/>
    <tableColumn id="14" xr3:uid="{5E38EB57-E091-4125-89AF-CF187C5028E6}" name="Total" dataDxfId="127">
      <calculatedColumnFormula>SUM(C7:M7)</calculatedColumnFormula>
    </tableColumn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94BA079-F97E-41E3-A906-1359E569CC8F}" name="Tableau11" displayName="Tableau11" ref="A6:N44" totalsRowShown="0" headerRowDxfId="126" dataDxfId="124" headerRowBorderDxfId="125" tableBorderDxfId="123">
  <autoFilter ref="A6:N44" xr:uid="{094BA079-F97E-41E3-A906-1359E569CC8F}"/>
  <tableColumns count="14">
    <tableColumn id="1" xr3:uid="{87B58BA5-5B61-48C4-9C8B-24E8093658B8}" name="Détails dépenses" dataDxfId="122"/>
    <tableColumn id="2" xr3:uid="{B8ABA08E-64E3-4351-A03B-9F4BDF343FD0}" name="Janvier" dataDxfId="121"/>
    <tableColumn id="3" xr3:uid="{47ACD485-7441-469E-A024-A505F53949A8}" name="Février" dataDxfId="120"/>
    <tableColumn id="4" xr3:uid="{41E32400-696D-4631-9666-1BAA4094C64E}" name="Mars" dataDxfId="119"/>
    <tableColumn id="5" xr3:uid="{CB4AAE99-3671-4A46-9D75-33FD93A3B5D9}" name="Avril" dataDxfId="118"/>
    <tableColumn id="6" xr3:uid="{17C86883-DE73-4D84-B360-75131A32A668}" name="Mai" dataDxfId="117"/>
    <tableColumn id="7" xr3:uid="{19678DF8-76C7-4285-981D-9DDADF1DE3BE}" name="Juin" dataDxfId="116"/>
    <tableColumn id="8" xr3:uid="{978A61DB-5C04-446B-B49F-273E6B239728}" name="Juillet" dataDxfId="115"/>
    <tableColumn id="9" xr3:uid="{2D27CC8D-FBFB-4272-8EE2-495B37B22843}" name="Août" dataDxfId="114"/>
    <tableColumn id="10" xr3:uid="{04ABEB2C-2253-4F89-A48F-B699C7B26C77}" name="Septembre" dataDxfId="113"/>
    <tableColumn id="11" xr3:uid="{EDFE8DAC-5F85-4352-A22F-BD25991E8963}" name="Octobre" dataDxfId="112"/>
    <tableColumn id="12" xr3:uid="{ED01B096-3165-4282-82F5-739E6E4C8226}" name="Novembre" dataDxfId="111"/>
    <tableColumn id="13" xr3:uid="{6AD421DD-6AF8-4A92-88E0-33C596A97484}" name="Décembre" dataDxfId="110"/>
    <tableColumn id="14" xr3:uid="{BFBEC75B-FAC4-417C-B655-FC707A6D87F7}" name="Total" dataDxfId="109">
      <calculatedColumnFormula>SUM(B7:M7)</calculatedColumnFormula>
    </tableColumn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217E6E2-6A26-4A8B-B4A1-ACF6893DAB13}" name="Tableau10" displayName="Tableau10" ref="A7:N30" totalsRowShown="0" headerRowDxfId="108" dataDxfId="106" headerRowBorderDxfId="107" tableBorderDxfId="105">
  <autoFilter ref="A7:N30" xr:uid="{6217E6E2-6A26-4A8B-B4A1-ACF6893DAB13}"/>
  <tableColumns count="14">
    <tableColumn id="1" xr3:uid="{B349F492-5532-4FA1-B379-B00072CFAE57}" name="Détails dépenses"/>
    <tableColumn id="2" xr3:uid="{FE9AAC38-2EC9-477E-97B2-862EF0D5E3AF}" name="Janvier" dataDxfId="104"/>
    <tableColumn id="3" xr3:uid="{D95E69CF-5FF9-4D81-A658-8A58D1CB6F6D}" name="Février" dataDxfId="103"/>
    <tableColumn id="4" xr3:uid="{8F017E24-468A-47AA-9B26-1BA3E716B501}" name="Mars" dataDxfId="102"/>
    <tableColumn id="5" xr3:uid="{9C976D95-9E33-48B4-BF5A-0521188F88D7}" name="Avril" dataDxfId="101"/>
    <tableColumn id="6" xr3:uid="{D7B8360F-7539-44AF-99B3-9964486A5A0C}" name="Mai" dataDxfId="100"/>
    <tableColumn id="7" xr3:uid="{2262EF53-9966-4498-A119-91097B2963B2}" name="Juin" dataDxfId="99"/>
    <tableColumn id="8" xr3:uid="{B6B78624-B0F2-49C1-9AB7-1DFA7FB4EB28}" name="Juillet" dataDxfId="98"/>
    <tableColumn id="9" xr3:uid="{748017B2-61A7-47AD-A5D6-C5E2C7F3FA63}" name="Août" dataDxfId="97"/>
    <tableColumn id="10" xr3:uid="{5EF4456A-5D3E-4D7C-B15C-C1E5EBA8A1BE}" name="Septembre" dataDxfId="96"/>
    <tableColumn id="11" xr3:uid="{ACD4CF0A-8B48-4414-A6A5-F7C6C1C7D893}" name="Octobre" dataDxfId="95"/>
    <tableColumn id="12" xr3:uid="{C1A6E8DE-D066-4272-9683-06E2B4EE865A}" name="Novembre" dataDxfId="94"/>
    <tableColumn id="13" xr3:uid="{DE60F395-5628-4D41-B281-A90C7F05D142}" name="Décembre" dataDxfId="93"/>
    <tableColumn id="14" xr3:uid="{362B4CB3-B6A1-4611-ADF4-587204EBB85C}" name="Total" dataDxfId="92">
      <calculatedColumnFormula>SUM(B8:M8)</calculatedColumnFormula>
    </tableColumn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95D01EB-ED3F-4A29-8CC5-BE6427A918E2}" name="Tableau9" displayName="Tableau9" ref="A6:N20" totalsRowShown="0" headerRowDxfId="91" dataDxfId="89" headerRowBorderDxfId="90" tableBorderDxfId="88">
  <autoFilter ref="A6:N20" xr:uid="{095D01EB-ED3F-4A29-8CC5-BE6427A918E2}"/>
  <tableColumns count="14">
    <tableColumn id="1" xr3:uid="{DB9A7949-83BF-4CE5-AD0E-8BAEFE7BD7B8}" name="Détails dépenses" dataDxfId="87"/>
    <tableColumn id="2" xr3:uid="{C05628E4-9292-4C16-9F10-C64F11F8F7CC}" name="Janvier" dataDxfId="86"/>
    <tableColumn id="3" xr3:uid="{01E17B0F-DABD-48CC-9972-68104C6C9E76}" name="Février" dataDxfId="85"/>
    <tableColumn id="4" xr3:uid="{C2F9D78A-3F9E-4F13-98F2-35A38DC41DCC}" name="Mars" dataDxfId="84"/>
    <tableColumn id="5" xr3:uid="{BAB6130C-41D1-4EFC-A977-92CB0491C7C5}" name="Avril" dataDxfId="83"/>
    <tableColumn id="6" xr3:uid="{695918D8-856E-49BE-A90D-9D30782FBFF1}" name="Mai" dataDxfId="82"/>
    <tableColumn id="7" xr3:uid="{5C63BEE9-BA00-4A99-8EE9-E8E0C32DE768}" name="Juin" dataDxfId="81"/>
    <tableColumn id="8" xr3:uid="{B27A4B69-DBB3-415B-A898-CB8AAD5D1467}" name="Juillet" dataDxfId="80"/>
    <tableColumn id="9" xr3:uid="{0CB780B7-D51D-4C45-96E0-5BB2D28164AE}" name="Août" dataDxfId="79"/>
    <tableColumn id="10" xr3:uid="{14B62071-00A5-4E02-B06E-088DF6543749}" name="Septembre" dataDxfId="78"/>
    <tableColumn id="11" xr3:uid="{D32ADA51-C270-443B-9FDC-B45A92FC86E6}" name="Octobre" dataDxfId="77"/>
    <tableColumn id="12" xr3:uid="{2CBEB0AE-A0B5-48C7-B359-B202C048A9FC}" name="Novembre"/>
    <tableColumn id="13" xr3:uid="{C83F9262-AEB4-40EF-A0B7-B591E1702315}" name="Décembre" dataDxfId="76"/>
    <tableColumn id="14" xr3:uid="{CBAB0BB1-AFDE-4517-9123-1AD19E64F787}" name="Total" dataDxfId="75">
      <calculatedColumnFormula>SUM(B7:M7)</calculatedColumnFormula>
    </tableColumn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7F1A976-C407-460A-A466-5441619B0FC2}" name="Tableau8" displayName="Tableau8" ref="A6:N25" totalsRowShown="0" headerRowDxfId="74" dataDxfId="72" headerRowBorderDxfId="73" tableBorderDxfId="71">
  <autoFilter ref="A6:N25" xr:uid="{47F1A976-C407-460A-A466-5441619B0FC2}"/>
  <tableColumns count="14">
    <tableColumn id="1" xr3:uid="{E881D049-E67D-4FBB-9039-01E9005343B7}" name="Détails dépenses"/>
    <tableColumn id="2" xr3:uid="{68E4E04A-8C1B-41AA-A083-EC4EF5058376}" name="Janvier" dataDxfId="70"/>
    <tableColumn id="3" xr3:uid="{9947431E-BD4C-413E-A2D6-8CD8D85147C5}" name="Février" dataDxfId="69"/>
    <tableColumn id="4" xr3:uid="{4C11880D-D4A1-4D6B-A5EF-B33C7F2EA534}" name="Mars" dataDxfId="68"/>
    <tableColumn id="5" xr3:uid="{B4F7ADA6-3042-4F06-8FC3-AD435C7B6514}" name="Avril" dataDxfId="67"/>
    <tableColumn id="6" xr3:uid="{D750F0E7-A267-4E2D-878C-76EA639D4E6B}" name="Mai" dataDxfId="66"/>
    <tableColumn id="7" xr3:uid="{369DE7CB-F20F-450E-994F-E5B8189821F6}" name="Juin" dataDxfId="65"/>
    <tableColumn id="8" xr3:uid="{5CF57506-755C-476A-8397-1B0823E40E6C}" name="Juillet" dataDxfId="64"/>
    <tableColumn id="9" xr3:uid="{D641B45C-A695-4D73-8C43-9A4BA609AC4A}" name="Août" dataDxfId="63"/>
    <tableColumn id="10" xr3:uid="{10ABC16F-6D4D-49FA-8CA5-D024CED0D4A0}" name="Septembre" dataDxfId="62"/>
    <tableColumn id="11" xr3:uid="{B23F5E88-A79A-4862-9B18-F4B0896FD03C}" name="Octobre" dataDxfId="61"/>
    <tableColumn id="12" xr3:uid="{800DF06F-E9B9-45E9-B423-983B2B2EB4C6}" name="Novembre" dataDxfId="60"/>
    <tableColumn id="13" xr3:uid="{3D568F84-FC8E-4531-87F2-BC2B188EF083}" name="Décembre" dataDxfId="59"/>
    <tableColumn id="14" xr3:uid="{412EA171-BB70-4323-BBE8-C3E2F0716709}" name="Total" dataDxfId="58">
      <calculatedColumnFormula>SUM(B7:M7)</calculatedColumnFormula>
    </tableColumn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730461-8962-4424-9EC0-BDD862E214F2}" name="Tableau7" displayName="Tableau7" ref="A6:N24" totalsRowShown="0" headerRowDxfId="57" dataDxfId="55" headerRowBorderDxfId="56" tableBorderDxfId="54">
  <autoFilter ref="A6:N24" xr:uid="{E9730461-8962-4424-9EC0-BDD862E214F2}"/>
  <tableColumns count="14">
    <tableColumn id="1" xr3:uid="{2CAE1F95-4FF5-4E74-A981-36173E51B522}" name="Détails dépenses"/>
    <tableColumn id="2" xr3:uid="{447298B9-E0CF-49C3-A56B-F2F006EFD3CB}" name="Janvier" dataDxfId="53"/>
    <tableColumn id="3" xr3:uid="{D0984830-DDF7-4285-97CC-719DB9D62E53}" name="Février" dataDxfId="52"/>
    <tableColumn id="4" xr3:uid="{E7DEA4DD-AB4A-4703-B82F-E415E4E9D6C5}" name="Mars" dataDxfId="51" dataCellStyle="Milliers"/>
    <tableColumn id="5" xr3:uid="{1D778499-1F7A-492C-AE26-418FD758F0F0}" name="Avril" dataDxfId="50" dataCellStyle="Milliers"/>
    <tableColumn id="6" xr3:uid="{4D5EE3D7-F600-4715-A933-5FA8A567E8B4}" name="Mai" dataDxfId="49" dataCellStyle="Milliers"/>
    <tableColumn id="7" xr3:uid="{518497CA-521F-4400-9D98-436D296C9C62}" name="Juin" dataDxfId="48" dataCellStyle="Milliers"/>
    <tableColumn id="8" xr3:uid="{E3E59338-5322-4358-A4B1-8C78B9B228FB}" name="Juillet" dataCellStyle="Milliers"/>
    <tableColumn id="9" xr3:uid="{B6BA33E8-218D-4EA3-857E-9D8BE95916CA}" name="Août" dataDxfId="47"/>
    <tableColumn id="10" xr3:uid="{70B7C420-ACFF-4D38-88DE-A3A0D565F95E}" name="Septembre" dataDxfId="46"/>
    <tableColumn id="11" xr3:uid="{F663C458-5F91-4320-B67C-FE3D9D73590A}" name="Octobre" dataDxfId="45"/>
    <tableColumn id="12" xr3:uid="{DC9A5424-BB75-4171-B5D6-83E9A5E8A433}" name="Novembre" dataDxfId="44"/>
    <tableColumn id="13" xr3:uid="{933CD397-193E-46B7-BBCD-BABB3BF29064}" name="Décembre" dataDxfId="43"/>
    <tableColumn id="14" xr3:uid="{8340E07C-5BB7-401F-80BE-9FF321CA81B6}" name="Total" dataDxfId="42">
      <calculatedColumnFormula>SUM(B7:M7)</calculatedColumnFormula>
    </tableColumn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1ED540-A326-4D49-8A41-DB25075F023A}" name="Tableau6" displayName="Tableau6" ref="A6:N83" totalsRowShown="0" headerRowDxfId="41" dataDxfId="39" headerRowBorderDxfId="40" tableBorderDxfId="38">
  <autoFilter ref="A6:N83" xr:uid="{CA1ED540-A326-4D49-8A41-DB25075F023A}"/>
  <tableColumns count="14">
    <tableColumn id="1" xr3:uid="{4117244F-C129-4BED-8578-57A67BFAD6E5}" name="Détails dépenses" dataDxfId="37"/>
    <tableColumn id="2" xr3:uid="{4C3FFF13-E37F-4BEE-A075-4823C245B54F}" name="Janvier" dataDxfId="36"/>
    <tableColumn id="3" xr3:uid="{2BCAE58F-3916-486B-BFF7-6A09EB9CA065}" name="Février" dataDxfId="35"/>
    <tableColumn id="4" xr3:uid="{A8D541E4-4E2E-4208-AECA-1F7FEC71767C}" name="Mars" dataDxfId="34" dataCellStyle="Milliers"/>
    <tableColumn id="5" xr3:uid="{42F4DC34-800C-468B-AC8C-ABF523349C5B}" name="Avril" dataDxfId="33"/>
    <tableColumn id="6" xr3:uid="{68F9419B-9A1A-4C67-BD2E-6CCD757F6033}" name="Mai" dataDxfId="32"/>
    <tableColumn id="7" xr3:uid="{578602CA-E68D-45CC-A20F-A5582F253CC9}" name="Juin" dataDxfId="31"/>
    <tableColumn id="8" xr3:uid="{4DEF91B1-463B-4FBD-97F1-5318BBF035F8}" name="Juillet" dataDxfId="30"/>
    <tableColumn id="9" xr3:uid="{F8E16C3E-270C-4A7C-AD5A-4E5A3F5BC8E1}" name="Août" dataDxfId="29"/>
    <tableColumn id="10" xr3:uid="{EC812483-8A9B-4283-ACEC-ABBE98DA2B8C}" name="Septembre" dataDxfId="28"/>
    <tableColumn id="11" xr3:uid="{D8EDA8D2-8245-478D-A21D-A5B9A05D1CB7}" name="Octobre" dataDxfId="27"/>
    <tableColumn id="12" xr3:uid="{5CD5EF73-B856-468C-940F-0DB489461E59}" name="Novembre" dataDxfId="26"/>
    <tableColumn id="13" xr3:uid="{1D11435B-2B66-4EE7-A1FE-DCCA86B3BBD7}" name="Décembre" dataDxfId="25"/>
    <tableColumn id="14" xr3:uid="{7250FF19-4C79-4599-999D-A06F25559B66}" name="Total" dataDxfId="24">
      <calculatedColumnFormula>SUM(B7:M7)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B1CC82-39A0-4145-BB74-BB57073D0C17}" name="Tableau2" displayName="Tableau2" ref="A3:N25" totalsRowShown="0" headerRowDxfId="326" dataDxfId="324" headerRowBorderDxfId="325" tableBorderDxfId="323">
  <autoFilter ref="A3:N25" xr:uid="{8EB1CC82-39A0-4145-BB74-BB57073D0C17}"/>
  <tableColumns count="14">
    <tableColumn id="1" xr3:uid="{7CB20006-EA38-4BE6-81D3-AE40E1808E2F}" name="Détails dépenses" dataDxfId="322"/>
    <tableColumn id="2" xr3:uid="{C34AB860-7A4C-4D27-9FFA-909744798BD9}" name="Janvier" dataDxfId="321"/>
    <tableColumn id="3" xr3:uid="{01118E58-3D49-49D0-AB2D-60FC2C7FC68A}" name="Février" dataDxfId="320"/>
    <tableColumn id="4" xr3:uid="{60F11EA8-D245-4C2D-8EE7-B7C54E5EBB31}" name="Mars" dataDxfId="319"/>
    <tableColumn id="5" xr3:uid="{BF59F34B-28F9-4B4A-AF5D-970F5DFE5BB5}" name="Avril" dataDxfId="318"/>
    <tableColumn id="6" xr3:uid="{8675BD4D-FEA3-4B7F-907D-097C6D0DB990}" name="Mai" dataDxfId="317"/>
    <tableColumn id="7" xr3:uid="{CB3F9E42-CF64-456C-ADFB-299595D4DF32}" name="Juin" dataDxfId="316"/>
    <tableColumn id="8" xr3:uid="{0014684E-93E1-4389-982B-FFDD5FCC9FC1}" name="Juillet" dataDxfId="315"/>
    <tableColumn id="9" xr3:uid="{747D872A-46D2-4B89-B24F-115B0361870F}" name="Août" dataDxfId="314"/>
    <tableColumn id="10" xr3:uid="{AD1C8A8F-A44D-494C-9AEB-0B1A6995D983}" name="Septembre" dataDxfId="313"/>
    <tableColumn id="11" xr3:uid="{9F573575-93EA-4EC1-962A-38D654C9F6E9}" name="Octobre" dataDxfId="312"/>
    <tableColumn id="12" xr3:uid="{3E86B339-BE7D-4385-B58A-5F96520BD9C4}" name="Novembre" dataDxfId="311"/>
    <tableColumn id="13" xr3:uid="{01EDC487-8DA8-476F-8093-24282669258D}" name="Décembre" dataDxfId="310"/>
    <tableColumn id="14" xr3:uid="{4B05B285-40D1-4909-810D-04694B0E703A}" name="Montant" dataDxfId="309">
      <calculatedColumnFormula>SUM(B4:M4)</calculatedColumnFormula>
    </tableColumn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8395CF-2A53-42FF-9236-AF064C9681FF}" name="Tableau5" displayName="Tableau5" ref="A6:N21" totalsRowShown="0" headerRowDxfId="23" dataDxfId="21" headerRowBorderDxfId="22" tableBorderDxfId="20">
  <autoFilter ref="A6:N21" xr:uid="{BC8395CF-2A53-42FF-9236-AF064C9681FF}"/>
  <tableColumns count="14">
    <tableColumn id="1" xr3:uid="{544FFA42-732F-4EC9-999E-8C6E8CF4A9C6}" name="Détails dépenses" dataDxfId="19"/>
    <tableColumn id="2" xr3:uid="{E11BE2C1-27DC-45E3-8DE9-EDA10A93E895}" name="Janvier" dataDxfId="18"/>
    <tableColumn id="3" xr3:uid="{5A5368F1-E09F-497C-8F25-B35127300D0F}" name="Février" dataDxfId="17"/>
    <tableColumn id="4" xr3:uid="{E4DB797E-D29E-494E-BC0F-81068971FC89}" name="Mars" dataDxfId="16"/>
    <tableColumn id="5" xr3:uid="{4A6FD4C2-5B79-4299-BE0E-81D98B2C43B3}" name="Avril" dataDxfId="15"/>
    <tableColumn id="6" xr3:uid="{6A20618F-3F30-44FA-A68B-7BDDC23939C1}" name="Mai" dataDxfId="14"/>
    <tableColumn id="7" xr3:uid="{C0E08FF9-9066-472E-B0D8-2CB8D37A59C0}" name="Juin" dataDxfId="13"/>
    <tableColumn id="8" xr3:uid="{699E3FB1-2703-495E-8E51-07147F8DFFCA}" name="Juillet" dataDxfId="12"/>
    <tableColumn id="9" xr3:uid="{6B19EA63-6769-431C-8D49-173176D90572}" name="Août" dataDxfId="11"/>
    <tableColumn id="10" xr3:uid="{0CF5CC6A-A531-4525-9AB9-6468A9A94558}" name="Septembre" dataDxfId="10"/>
    <tableColumn id="11" xr3:uid="{C8C5D410-35FA-44AA-9AC8-618DD2665954}" name="Octobre" dataDxfId="9"/>
    <tableColumn id="12" xr3:uid="{6A72F3FB-E3E5-4821-A780-81F3F1977378}" name="Novembre" dataDxfId="8"/>
    <tableColumn id="13" xr3:uid="{AFDB9679-9B48-4110-9335-0D320EE638A7}" name="Décembre" dataDxfId="7"/>
    <tableColumn id="14" xr3:uid="{1FB16CA2-E205-447B-8184-8354A28AEDDD}" name="Total" dataDxfId="6">
      <calculatedColumnFormula>SUM(B7:M7)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D80249-9432-4406-A189-9A38C27A838A}" name="Tableau3" displayName="Tableau3" ref="A6:N21" totalsRowShown="0" headerRowDxfId="308" dataDxfId="306" headerRowBorderDxfId="307" tableBorderDxfId="305">
  <autoFilter ref="A6:N21" xr:uid="{33D80249-9432-4406-A189-9A38C27A838A}"/>
  <tableColumns count="14">
    <tableColumn id="1" xr3:uid="{C293662F-487C-4522-A73E-1BB9E0FE0DCD}" name="Détails dépenses" dataDxfId="304"/>
    <tableColumn id="2" xr3:uid="{959166BE-19E9-466B-A9B5-CAF3F6FBA3D6}" name="Janvier" dataDxfId="303"/>
    <tableColumn id="3" xr3:uid="{F3CDE529-7C62-4A95-BF1D-85F2A5351C21}" name="Février" dataDxfId="302"/>
    <tableColumn id="4" xr3:uid="{32E2C2D9-11C1-4517-9E49-98BCCE0E52ED}" name="Mars" dataDxfId="301"/>
    <tableColumn id="5" xr3:uid="{702AD641-53AB-480F-804C-C1F4E2F1A252}" name="Avril" dataDxfId="300"/>
    <tableColumn id="6" xr3:uid="{E6DEAA9B-D66A-49F5-B2EB-01419A050165}" name="Mai" dataDxfId="299"/>
    <tableColumn id="7" xr3:uid="{193D879D-D99D-4143-AF7C-FC35771A4479}" name="Juin" dataDxfId="298"/>
    <tableColumn id="8" xr3:uid="{926DF24E-6F85-4B2C-B0D0-98580E09CE63}" name="Juillet" dataDxfId="297"/>
    <tableColumn id="9" xr3:uid="{A1ABBFC2-59F3-4DBD-9338-030FE566EAA2}" name="Août" dataDxfId="296"/>
    <tableColumn id="10" xr3:uid="{771BF579-63DA-47FD-A806-97AFD4451C0B}" name="Septembre" dataDxfId="295"/>
    <tableColumn id="11" xr3:uid="{4A6C864B-70DC-4B26-BF3C-6EC812CFF875}" name="Octobre" dataDxfId="294"/>
    <tableColumn id="12" xr3:uid="{7A3F32B8-E998-41AA-85E2-1EA77FD94E52}" name="Novembre" dataDxfId="293"/>
    <tableColumn id="13" xr3:uid="{315C92F8-4A9B-40D2-BA5F-6F444644A029}" name="Décembre" dataDxfId="292"/>
    <tableColumn id="14" xr3:uid="{BD8CC8A2-9D8D-4E89-907A-972B29CC3C89}" name="Total" dataDxfId="291">
      <calculatedColumnFormula>SUM(B7:M7)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E914988-6DE4-44A0-8305-E88DED4539E3}" name="Tableau4" displayName="Tableau4" ref="A9:N25" totalsRowShown="0" headerRowDxfId="290" dataDxfId="289" tableBorderDxfId="288">
  <autoFilter ref="A9:N25" xr:uid="{AE914988-6DE4-44A0-8305-E88DED4539E3}"/>
  <tableColumns count="14">
    <tableColumn id="1" xr3:uid="{FB2CBCF0-6173-4218-8A9F-B72F6EAB32AB}" name="Détails dépenses" dataDxfId="287"/>
    <tableColumn id="2" xr3:uid="{C3A4AC5B-2ED4-474A-BD3F-E0713EA53830}" name="Janvier" dataDxfId="286"/>
    <tableColumn id="3" xr3:uid="{5324FAFA-D3B6-47B8-9FDC-4E78F813E60C}" name="Février" dataDxfId="285"/>
    <tableColumn id="4" xr3:uid="{6CE9362B-0625-4611-8941-3449FD69EE21}" name="Mars" dataDxfId="284"/>
    <tableColumn id="5" xr3:uid="{AED0D8A5-3125-459D-B30E-D35966E8B868}" name="Avril" dataDxfId="283"/>
    <tableColumn id="6" xr3:uid="{6EF5F2A5-E362-4DCD-AC01-F557A3F63847}" name="Mai" dataDxfId="282"/>
    <tableColumn id="7" xr3:uid="{0AC98647-6F15-4057-B627-C7DD430B6903}" name="Juin" dataDxfId="281"/>
    <tableColumn id="8" xr3:uid="{D46F86C6-9875-4350-9491-E5AB7FA90FAF}" name="Juillet" dataDxfId="280"/>
    <tableColumn id="9" xr3:uid="{CE2B6575-B6F3-4F6D-821D-C8C941EB7438}" name="Août" dataDxfId="279"/>
    <tableColumn id="10" xr3:uid="{BFA8EE77-EF04-4E9C-A91F-6D4710B047E1}" name="Septembre" dataDxfId="278"/>
    <tableColumn id="11" xr3:uid="{E3D598E5-A265-41BC-8344-2631616E6B43}" name="Octobre" dataDxfId="277"/>
    <tableColumn id="12" xr3:uid="{66932DD6-1B93-4B11-A173-E84593712BD6}" name="Novembre" dataDxfId="276"/>
    <tableColumn id="13" xr3:uid="{CD7A53FB-6408-4CBD-8358-56EDA8817F9C}" name="Décembre" dataDxfId="275"/>
    <tableColumn id="22" xr3:uid="{54419245-01DE-4C13-96DA-99CBDEBA694A}" name="Total" dataDxfId="274">
      <calculatedColumnFormula>SUM(B10:M10)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EFFC42D-7E8B-4D46-A498-DE0D27284347}" name="Tableau19" displayName="Tableau19" ref="A6:N17" totalsRowShown="0" headerRowDxfId="273" dataDxfId="271" headerRowBorderDxfId="272" tableBorderDxfId="270">
  <autoFilter ref="A6:N17" xr:uid="{4EFFC42D-7E8B-4D46-A498-DE0D27284347}"/>
  <tableColumns count="14">
    <tableColumn id="1" xr3:uid="{E1431335-B616-4A97-AB48-2C435C9097FA}" name="Détails dépenses"/>
    <tableColumn id="2" xr3:uid="{6A5CC9C6-DB9A-4AFB-A1B5-D15820E24562}" name="Janvier" dataDxfId="269"/>
    <tableColumn id="3" xr3:uid="{B15B35F1-DC2C-4A40-83DA-CC9F5AE03A60}" name="Février" dataDxfId="268"/>
    <tableColumn id="4" xr3:uid="{AAFB2B9D-311F-41EE-B2FD-B4DCB1E28616}" name="Mars" dataDxfId="267"/>
    <tableColumn id="5" xr3:uid="{5121DBDE-6B12-45AC-A692-C0639B9E496B}" name="Avril" dataDxfId="266"/>
    <tableColumn id="6" xr3:uid="{B0D7A7E8-ABC4-4F40-A60A-97D3E0D879F4}" name="Mai" dataDxfId="265"/>
    <tableColumn id="7" xr3:uid="{5F861C9C-E6CE-4FDB-8D19-AC59A241986A}" name="Juin" dataDxfId="264"/>
    <tableColumn id="8" xr3:uid="{F017452A-DEFE-48D1-8891-1C0F93C96F73}" name="Juillet" dataDxfId="263"/>
    <tableColumn id="9" xr3:uid="{AE868E0C-3957-48C5-95DE-5831E583B34D}" name="Août" dataDxfId="262"/>
    <tableColumn id="10" xr3:uid="{B1A1470D-D240-4ECC-ADF7-836C518F7F3E}" name="Septembre" dataDxfId="261"/>
    <tableColumn id="11" xr3:uid="{3579E34D-73AD-4064-A736-911C6696046E}" name="Octobre" dataDxfId="260"/>
    <tableColumn id="12" xr3:uid="{7C0F1E7B-7BE1-40A8-8A2D-B025B4E0313E}" name="Novembre" dataDxfId="259"/>
    <tableColumn id="13" xr3:uid="{413EC073-8436-420F-A4CB-5D8DE8AF0064}" name="Décembre" dataDxfId="258"/>
    <tableColumn id="22" xr3:uid="{FCC46B56-E3CF-4D43-8C79-EECC4FC6668C}" name="Total" dataDxfId="257">
      <calculatedColumnFormula>SUM(B7:M7)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85CB1A6-9AF8-49C1-B89C-213CB7216A6B}" name="Tableau20" displayName="Tableau20" ref="A23:N33" totalsRowShown="0" headerRowDxfId="256" dataDxfId="254" headerRowBorderDxfId="255" tableBorderDxfId="253">
  <autoFilter ref="A23:N33" xr:uid="{385CB1A6-9AF8-49C1-B89C-213CB7216A6B}"/>
  <tableColumns count="14">
    <tableColumn id="1" xr3:uid="{87979DB2-43F2-4E14-9D2A-BD25741AB95E}" name="Détails dépenses"/>
    <tableColumn id="2" xr3:uid="{0B1E6A5D-0714-46EF-B9DB-0037D91433FF}" name="Janvier" dataDxfId="252"/>
    <tableColumn id="3" xr3:uid="{4858B191-E00B-4343-AF81-5D1CA6A0799A}" name="Février" dataDxfId="251"/>
    <tableColumn id="4" xr3:uid="{EC533CA0-5882-484A-AEF7-F44F2892799A}" name="Mars"/>
    <tableColumn id="5" xr3:uid="{286595D7-6DC9-40BB-AB30-A1ECC7A27F4C}" name="Avril" dataDxfId="250"/>
    <tableColumn id="6" xr3:uid="{A7948ECD-4DDF-444B-8603-15AA7B3B9424}" name="Mai" dataDxfId="249"/>
    <tableColumn id="7" xr3:uid="{40C3D192-BE73-4F82-BE8D-AD817DC9B4EF}" name="Juin" dataDxfId="248"/>
    <tableColumn id="8" xr3:uid="{9934189E-4312-45F9-80C7-31E1BB198FBD}" name="Juillet" dataDxfId="247"/>
    <tableColumn id="9" xr3:uid="{AD30A4E9-F314-433E-88BF-86173C416A64}" name="Août" dataDxfId="246"/>
    <tableColumn id="10" xr3:uid="{D60E928B-589C-48D5-8D9A-834654B1FB13}" name="Septembre" dataDxfId="245"/>
    <tableColumn id="11" xr3:uid="{91037026-C5E4-471F-90D2-EB4AE29CC732}" name="Octobre" dataDxfId="244"/>
    <tableColumn id="12" xr3:uid="{E5D99266-6A50-477C-B26A-EA5DA7C50D93}" name="Novembre" dataDxfId="243"/>
    <tableColumn id="13" xr3:uid="{BDD2B5FA-594A-4005-BE63-8C78AE246250}" name="Décembre" dataDxfId="242"/>
    <tableColumn id="20" xr3:uid="{A30D1D74-67E1-44AC-8ADB-A27A6E004EB6}" name="Total" dataDxfId="241">
      <calculatedColumnFormula>SUM(B24:M24)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044DFB3-36DF-43A6-A84E-CE6A6B85BE23}" name="Tableau18" displayName="Tableau18" ref="A6:N19" totalsRowShown="0" headerRowDxfId="240" dataDxfId="238" headerRowBorderDxfId="239" tableBorderDxfId="237">
  <autoFilter ref="A6:N19" xr:uid="{3044DFB3-36DF-43A6-A84E-CE6A6B85BE23}"/>
  <tableColumns count="14">
    <tableColumn id="1" xr3:uid="{DA3C0CB8-044E-43F2-8772-3C558252EA8B}" name="Détails dépenses" dataDxfId="236"/>
    <tableColumn id="2" xr3:uid="{BD00FA1A-3FD4-4301-A215-90FAA5A5E904}" name="Janvier" dataDxfId="235"/>
    <tableColumn id="3" xr3:uid="{B4C66B1A-3C1B-4F52-B9B0-BF8BD34C23AB}" name="Février" dataDxfId="234"/>
    <tableColumn id="4" xr3:uid="{A6C528C7-51F6-45E9-BFFB-4BDE52F88298}" name="Mars" dataDxfId="233"/>
    <tableColumn id="5" xr3:uid="{DFDE9E5E-98FD-40CB-9FFA-809F17A03D34}" name="Avril" dataDxfId="232"/>
    <tableColumn id="6" xr3:uid="{B2DE1AAE-13CB-424A-BEB9-41BB6AEE70F6}" name="Mai"/>
    <tableColumn id="7" xr3:uid="{25ED7F82-DB57-4ED9-A74A-08F7233E9040}" name="Juin" dataDxfId="231"/>
    <tableColumn id="8" xr3:uid="{30E6477D-3401-4ED8-BD18-C53F27A967B7}" name="Juillet" dataDxfId="230"/>
    <tableColumn id="9" xr3:uid="{EECF8E1C-222F-4B71-BCA1-5C274DA78BE9}" name="Août" dataDxfId="229"/>
    <tableColumn id="10" xr3:uid="{A89C0BAC-CDE4-4850-B92B-BC5D86114C3C}" name="Septembre" dataDxfId="228"/>
    <tableColumn id="11" xr3:uid="{A4BCE65D-E119-443F-B8AB-3B6FE012B03D}" name="Octobre" dataDxfId="227"/>
    <tableColumn id="12" xr3:uid="{0792A13B-9F1D-4148-BFC0-FD3E97993547}" name="Novembre" dataDxfId="226"/>
    <tableColumn id="13" xr3:uid="{34C63980-A9FE-4EB5-80D8-2721CCF698D9}" name="Décembre" dataDxfId="225"/>
    <tableColumn id="14" xr3:uid="{FD309AD8-C4D7-40AE-A625-2F0D340B1EBE}" name="Total" dataDxfId="224">
      <calculatedColumnFormula>SUM(B7:M7)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5CA2176-BCDD-424E-BA3F-A57011254FAC}" name="Tableau17" displayName="Tableau17" ref="A6:N26" totalsRowShown="0" headerRowDxfId="223" dataDxfId="222" tableBorderDxfId="221" dataCellStyle="Milliers">
  <autoFilter ref="A6:N26" xr:uid="{25CA2176-BCDD-424E-BA3F-A57011254FAC}"/>
  <tableColumns count="14">
    <tableColumn id="1" xr3:uid="{8E4A8BF3-09D0-43AC-8A38-57B2BBF900CD}" name="Détails dépenses" dataDxfId="220"/>
    <tableColumn id="2" xr3:uid="{21A18A4A-BEFB-451C-BF86-CBA58DEA6CCA}" name="Janvier" dataDxfId="219" dataCellStyle="Milliers"/>
    <tableColumn id="3" xr3:uid="{A216EFE3-A440-4703-A388-143616A5B191}" name="Février" dataDxfId="218" dataCellStyle="Milliers"/>
    <tableColumn id="4" xr3:uid="{1CAF7608-053D-4F85-8CD5-1739CB02D118}" name="Mars" dataDxfId="217" dataCellStyle="Milliers"/>
    <tableColumn id="5" xr3:uid="{1305033A-A291-40AE-92CF-147E169DAB09}" name="Avril" dataDxfId="216" dataCellStyle="Milliers"/>
    <tableColumn id="6" xr3:uid="{BC9BE9C5-F1D6-42E4-A704-1BA6F9EE646D}" name="Mai" dataDxfId="215" dataCellStyle="Milliers"/>
    <tableColumn id="7" xr3:uid="{2A9C9B25-7B36-4AFF-AFAD-BC8E2C20B1D9}" name="Juin" dataDxfId="214" dataCellStyle="Milliers"/>
    <tableColumn id="8" xr3:uid="{DF4C9E42-22BD-49CC-9AAF-D6879BEF9DDF}" name="Juillet" dataDxfId="213" dataCellStyle="Milliers"/>
    <tableColumn id="9" xr3:uid="{D4F2A621-BFC0-463E-9E2A-767366C07286}" name="Août" dataDxfId="212" dataCellStyle="Milliers"/>
    <tableColumn id="10" xr3:uid="{F1EEECF7-3D3D-4933-9023-8FE3342291AE}" name="Septembre" dataDxfId="211" dataCellStyle="Milliers"/>
    <tableColumn id="11" xr3:uid="{75778C9C-04BA-4E72-8FE5-81475A589921}" name="Octobre" dataDxfId="210" dataCellStyle="Milliers"/>
    <tableColumn id="12" xr3:uid="{CC1369C6-2B76-42E6-BAB0-F16E90F165CB}" name="Novembre" dataDxfId="209" dataCellStyle="Milliers"/>
    <tableColumn id="13" xr3:uid="{BDA41F16-E487-47FA-ACAD-655EF5621E05}" name="Décembre" dataDxfId="208" dataCellStyle="Milliers"/>
    <tableColumn id="14" xr3:uid="{98D4CA64-5514-4406-A89B-C495FD43E87C}" name="Total" dataDxfId="207" dataCellStyle="Milliers">
      <calculatedColumnFormula>SUM(B7:M7)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3C92BFD-DCA3-4B26-97B2-EED4D2C0C2D4}" name="Tableau16" displayName="Tableau16" ref="A6:N17" totalsRowShown="0" headerRowDxfId="206" dataDxfId="205" tableBorderDxfId="204">
  <autoFilter ref="A6:N17" xr:uid="{E3C92BFD-DCA3-4B26-97B2-EED4D2C0C2D4}"/>
  <tableColumns count="14">
    <tableColumn id="1" xr3:uid="{E62B525A-AFBF-4DD0-9EA2-3998DA072F8F}" name="Détails dépenses" dataDxfId="203"/>
    <tableColumn id="2" xr3:uid="{8C5524C6-67B8-44E5-8CAF-E20A9BC2EE48}" name="Janvier"/>
    <tableColumn id="3" xr3:uid="{D879A0E8-2C90-4733-A1CE-5064C1AD371A}" name="Février"/>
    <tableColumn id="4" xr3:uid="{CD3FFA39-C735-435E-BA19-C38E9ACBDCAB}" name="Mars" dataDxfId="202"/>
    <tableColumn id="5" xr3:uid="{FA0B81B1-9994-470D-86C4-79DBAB57A7F2}" name="Avril" dataDxfId="201"/>
    <tableColumn id="6" xr3:uid="{C99A5DFC-9096-41C3-8C74-027B8236B69B}" name="Mai" dataDxfId="200"/>
    <tableColumn id="7" xr3:uid="{4CF182B5-AA16-4B43-9738-4BE5AD10B227}" name="Juin" dataDxfId="199"/>
    <tableColumn id="8" xr3:uid="{86C8EE9C-BFA7-422F-9517-D3987A09BF0A}" name="Juillet" dataDxfId="198"/>
    <tableColumn id="9" xr3:uid="{56C80D23-131F-4D1F-A2B3-BD6E55931348}" name="Août"/>
    <tableColumn id="10" xr3:uid="{77BE090A-A9CC-445E-B60C-88F8F31ACC9B}" name="Septembre" dataDxfId="197"/>
    <tableColumn id="11" xr3:uid="{D9625770-BE9C-4F99-8F53-41A21F8C3322}" name="Octobre" dataDxfId="196"/>
    <tableColumn id="12" xr3:uid="{DE33E2D3-3BFC-4658-8C7D-4AC2274AD02C}" name="Novembre" dataDxfId="195"/>
    <tableColumn id="13" xr3:uid="{719FBDD4-9CCF-477E-A52E-BBF41522891E}" name="Décembre"/>
    <tableColumn id="14" xr3:uid="{5058E76C-E4A7-44EF-B1BF-16A6669D9AE5}" name="Total" dataDxfId="19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2"/>
  <sheetViews>
    <sheetView topLeftCell="D4" workbookViewId="0">
      <selection activeCell="I18" sqref="I18"/>
    </sheetView>
  </sheetViews>
  <sheetFormatPr baseColWidth="10" defaultColWidth="14.44140625" defaultRowHeight="15" customHeight="1" x14ac:dyDescent="0.3"/>
  <cols>
    <col min="1" max="1" width="57.44140625" customWidth="1"/>
    <col min="2" max="6" width="19.33203125" customWidth="1"/>
    <col min="7" max="7" width="19.33203125" style="111" customWidth="1"/>
    <col min="8" max="8" width="19.33203125" customWidth="1"/>
    <col min="9" max="9" width="19.33203125" style="236" customWidth="1"/>
    <col min="10" max="10" width="19.33203125" customWidth="1"/>
    <col min="11" max="12" width="10.6640625" customWidth="1"/>
    <col min="13" max="13" width="12.6640625" bestFit="1" customWidth="1"/>
    <col min="14" max="30" width="10.6640625" customWidth="1"/>
  </cols>
  <sheetData>
    <row r="1" spans="1:30" ht="14.25" customHeight="1" x14ac:dyDescent="0.35">
      <c r="A1" s="302" t="s">
        <v>0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30" ht="14.25" customHeight="1" x14ac:dyDescent="0.35">
      <c r="A2" s="302" t="s">
        <v>49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30" ht="14.25" customHeight="1" thickBot="1" x14ac:dyDescent="0.35"/>
    <row r="4" spans="1:30" ht="14.25" customHeight="1" thickTop="1" x14ac:dyDescent="0.3">
      <c r="A4" s="1"/>
      <c r="B4" s="281"/>
      <c r="C4" s="304" t="s">
        <v>1</v>
      </c>
      <c r="D4" s="307" t="s">
        <v>2</v>
      </c>
      <c r="E4" s="310" t="s">
        <v>3</v>
      </c>
      <c r="F4" s="310" t="s">
        <v>37</v>
      </c>
      <c r="G4" s="310" t="s">
        <v>39</v>
      </c>
      <c r="H4" s="310" t="s">
        <v>46</v>
      </c>
      <c r="I4" s="310" t="s">
        <v>50</v>
      </c>
      <c r="J4" s="311" t="s">
        <v>4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4.25" customHeight="1" x14ac:dyDescent="0.3">
      <c r="A5" s="3" t="s">
        <v>5</v>
      </c>
      <c r="B5" s="282" t="s">
        <v>6</v>
      </c>
      <c r="C5" s="305"/>
      <c r="D5" s="308"/>
      <c r="E5" s="308"/>
      <c r="F5" s="308"/>
      <c r="G5" s="308"/>
      <c r="H5" s="308"/>
      <c r="I5" s="308"/>
      <c r="J5" s="31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4.25" customHeight="1" x14ac:dyDescent="0.3">
      <c r="A6" s="3"/>
      <c r="B6" s="282"/>
      <c r="C6" s="306"/>
      <c r="D6" s="309"/>
      <c r="E6" s="309"/>
      <c r="F6" s="309"/>
      <c r="G6" s="309"/>
      <c r="H6" s="309"/>
      <c r="I6" s="309"/>
      <c r="J6" s="31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4.25" customHeight="1" x14ac:dyDescent="0.3">
      <c r="A7" s="5" t="s">
        <v>7</v>
      </c>
      <c r="B7" s="15">
        <v>91997.6</v>
      </c>
      <c r="C7" s="15">
        <v>361066.38</v>
      </c>
      <c r="D7" s="15">
        <v>94347.33</v>
      </c>
      <c r="E7" s="63">
        <v>51451.22</v>
      </c>
      <c r="F7" s="15">
        <v>33323</v>
      </c>
      <c r="G7" s="63">
        <v>200415.80000000002</v>
      </c>
      <c r="H7" s="63">
        <v>819440.5</v>
      </c>
      <c r="I7" s="63">
        <f>'Club du hameau'!N26</f>
        <v>67713</v>
      </c>
      <c r="J7" s="130">
        <f>SUM(B7:H7)</f>
        <v>1652041.83</v>
      </c>
      <c r="M7" s="97"/>
    </row>
    <row r="8" spans="1:30" ht="14.25" customHeight="1" x14ac:dyDescent="0.3">
      <c r="A8" s="5" t="s">
        <v>8</v>
      </c>
      <c r="B8" s="6"/>
      <c r="C8" s="15">
        <v>312026.40000000002</v>
      </c>
      <c r="D8" s="6"/>
      <c r="E8" s="64"/>
      <c r="F8" s="15">
        <v>29491.120000000003</v>
      </c>
      <c r="G8" s="63">
        <v>3250</v>
      </c>
      <c r="H8" s="63">
        <v>54621</v>
      </c>
      <c r="I8" s="63">
        <f>'Mur de cloture'!N25</f>
        <v>1270</v>
      </c>
      <c r="J8" s="130">
        <f t="shared" ref="J8:J23" si="0">SUM(B8:H8)</f>
        <v>399388.52</v>
      </c>
      <c r="M8" s="97"/>
    </row>
    <row r="9" spans="1:30" ht="14.25" customHeight="1" x14ac:dyDescent="0.3">
      <c r="A9" s="5" t="s">
        <v>9</v>
      </c>
      <c r="B9" s="74">
        <v>56368</v>
      </c>
      <c r="C9" s="15"/>
      <c r="D9" s="15">
        <v>202945.16</v>
      </c>
      <c r="E9" s="63"/>
      <c r="F9" s="15">
        <v>14020</v>
      </c>
      <c r="G9" s="63">
        <v>29694</v>
      </c>
      <c r="H9" s="63">
        <v>26607.9</v>
      </c>
      <c r="I9" s="63">
        <f>'Matériels de sécurité et vidéos'!N31</f>
        <v>121666.5</v>
      </c>
      <c r="J9" s="130">
        <f t="shared" si="0"/>
        <v>329635.06000000006</v>
      </c>
      <c r="M9" s="97"/>
    </row>
    <row r="10" spans="1:30" ht="14.25" customHeight="1" x14ac:dyDescent="0.3">
      <c r="A10" s="5" t="s">
        <v>10</v>
      </c>
      <c r="B10" s="74"/>
      <c r="C10" s="15">
        <v>1600</v>
      </c>
      <c r="D10" s="15">
        <v>76050</v>
      </c>
      <c r="E10" s="63"/>
      <c r="F10" s="15"/>
      <c r="G10" s="63">
        <v>15840</v>
      </c>
      <c r="H10" s="63">
        <v>0</v>
      </c>
      <c r="I10" s="63">
        <f>+'Matériels de mobilité et transp'!N22</f>
        <v>0</v>
      </c>
      <c r="J10" s="130">
        <f t="shared" si="0"/>
        <v>93490</v>
      </c>
      <c r="M10" s="97"/>
    </row>
    <row r="11" spans="1:30" ht="14.25" customHeight="1" x14ac:dyDescent="0.3">
      <c r="A11" s="5" t="s">
        <v>44</v>
      </c>
      <c r="B11" s="74"/>
      <c r="C11" s="15"/>
      <c r="D11" s="15">
        <v>88773.52</v>
      </c>
      <c r="E11" s="63">
        <v>71557</v>
      </c>
      <c r="F11" s="15">
        <v>915</v>
      </c>
      <c r="G11" s="63">
        <v>0</v>
      </c>
      <c r="H11" s="63">
        <v>0</v>
      </c>
      <c r="I11" s="63">
        <f>'Rénov ponts'!N26</f>
        <v>4320</v>
      </c>
      <c r="J11" s="130">
        <f t="shared" si="0"/>
        <v>161245.52000000002</v>
      </c>
      <c r="M11" s="97"/>
    </row>
    <row r="12" spans="1:30" ht="14.25" customHeight="1" x14ac:dyDescent="0.3">
      <c r="A12" s="5" t="s">
        <v>11</v>
      </c>
      <c r="B12" s="74"/>
      <c r="C12" s="6"/>
      <c r="D12" s="15">
        <v>19926</v>
      </c>
      <c r="E12" s="63">
        <v>14762</v>
      </c>
      <c r="F12" s="15">
        <v>188563.18</v>
      </c>
      <c r="G12" s="63">
        <v>9700</v>
      </c>
      <c r="H12" s="63">
        <v>6520</v>
      </c>
      <c r="I12" s="63">
        <f>'Canal paysager'!N45</f>
        <v>2255</v>
      </c>
      <c r="J12" s="130">
        <f t="shared" si="0"/>
        <v>239471.18</v>
      </c>
      <c r="M12" s="97"/>
    </row>
    <row r="13" spans="1:30" ht="14.25" customHeight="1" x14ac:dyDescent="0.3">
      <c r="A13" s="5" t="s">
        <v>12</v>
      </c>
      <c r="B13" s="74"/>
      <c r="C13" s="6"/>
      <c r="D13" s="15">
        <v>46695</v>
      </c>
      <c r="E13" s="63">
        <v>10928</v>
      </c>
      <c r="F13" s="15">
        <v>24899.96</v>
      </c>
      <c r="G13" s="63">
        <v>0</v>
      </c>
      <c r="H13" s="63">
        <v>0</v>
      </c>
      <c r="I13" s="63">
        <f>'Rénov parking'!N4</f>
        <v>0</v>
      </c>
      <c r="J13" s="130">
        <f>SUM(B13:H13)</f>
        <v>82522.959999999992</v>
      </c>
      <c r="M13" s="97"/>
    </row>
    <row r="14" spans="1:30" ht="14.25" customHeight="1" x14ac:dyDescent="0.3">
      <c r="A14" s="5" t="s">
        <v>40</v>
      </c>
      <c r="B14" s="93"/>
      <c r="C14" s="64"/>
      <c r="D14" s="63">
        <v>12050</v>
      </c>
      <c r="E14" s="63"/>
      <c r="F14" s="63">
        <v>51636</v>
      </c>
      <c r="G14" s="63">
        <v>158897</v>
      </c>
      <c r="H14" s="63">
        <v>16497.599999999999</v>
      </c>
      <c r="I14" s="63">
        <f>'Aménagement des nouveaux jardin'!N3</f>
        <v>34397.25</v>
      </c>
      <c r="J14" s="130">
        <f>SUM(B14:H14)</f>
        <v>239080.6</v>
      </c>
      <c r="M14" s="97"/>
    </row>
    <row r="15" spans="1:30" ht="14.25" customHeight="1" x14ac:dyDescent="0.3">
      <c r="A15" s="5" t="s">
        <v>13</v>
      </c>
      <c r="B15" s="74"/>
      <c r="C15" s="6"/>
      <c r="D15" s="15"/>
      <c r="E15" s="63">
        <v>99561.323333333334</v>
      </c>
      <c r="F15" s="15">
        <v>4728.76</v>
      </c>
      <c r="G15" s="63">
        <v>0</v>
      </c>
      <c r="H15" s="63">
        <v>0</v>
      </c>
      <c r="I15" s="63">
        <f>'Jardin du lac'!N4</f>
        <v>0</v>
      </c>
      <c r="J15" s="130">
        <f t="shared" si="0"/>
        <v>104290.08333333333</v>
      </c>
      <c r="M15" s="97"/>
    </row>
    <row r="16" spans="1:30" ht="14.25" customHeight="1" x14ac:dyDescent="0.3">
      <c r="A16" s="5" t="s">
        <v>43</v>
      </c>
      <c r="B16" s="74"/>
      <c r="C16" s="6"/>
      <c r="D16" s="15">
        <v>8125</v>
      </c>
      <c r="E16" s="63">
        <v>31264</v>
      </c>
      <c r="F16" s="15">
        <v>38466.5</v>
      </c>
      <c r="G16" s="63">
        <v>0</v>
      </c>
      <c r="H16" s="63">
        <v>0</v>
      </c>
      <c r="I16" s="63">
        <f>'Rénov passages'!N20</f>
        <v>0</v>
      </c>
      <c r="J16" s="130">
        <f t="shared" si="0"/>
        <v>77855.5</v>
      </c>
      <c r="M16" s="97"/>
    </row>
    <row r="17" spans="1:30" ht="14.25" customHeight="1" x14ac:dyDescent="0.3">
      <c r="A17" s="5" t="s">
        <v>14</v>
      </c>
      <c r="B17" s="74"/>
      <c r="C17" s="6"/>
      <c r="D17" s="15">
        <v>26046</v>
      </c>
      <c r="E17" s="63">
        <v>32184</v>
      </c>
      <c r="F17" s="15">
        <v>10271</v>
      </c>
      <c r="G17" s="63">
        <v>500</v>
      </c>
      <c r="H17" s="63">
        <v>0</v>
      </c>
      <c r="I17" s="63">
        <f>'Mobilier urbain'!N21</f>
        <v>0</v>
      </c>
      <c r="J17" s="130">
        <f t="shared" si="0"/>
        <v>69001</v>
      </c>
      <c r="M17" s="97"/>
    </row>
    <row r="18" spans="1:30" ht="14.25" customHeight="1" x14ac:dyDescent="0.3">
      <c r="A18" s="5" t="s">
        <v>15</v>
      </c>
      <c r="B18" s="74"/>
      <c r="C18" s="6"/>
      <c r="D18" s="15"/>
      <c r="E18" s="63">
        <v>90292.666666666672</v>
      </c>
      <c r="F18" s="15">
        <v>270</v>
      </c>
      <c r="G18" s="63">
        <v>0</v>
      </c>
      <c r="H18" s="63">
        <v>0</v>
      </c>
      <c r="I18" s="63">
        <f>Fontaine!T2</f>
        <v>3216</v>
      </c>
      <c r="J18" s="130">
        <f t="shared" si="0"/>
        <v>90562.666666666672</v>
      </c>
      <c r="M18" s="97"/>
    </row>
    <row r="19" spans="1:30" ht="14.25" customHeight="1" x14ac:dyDescent="0.3">
      <c r="A19" s="5" t="s">
        <v>42</v>
      </c>
      <c r="B19" s="74"/>
      <c r="C19" s="6"/>
      <c r="D19" s="15"/>
      <c r="E19" s="63">
        <v>31165</v>
      </c>
      <c r="F19" s="15">
        <v>55652.12</v>
      </c>
      <c r="G19" s="63">
        <v>52748</v>
      </c>
      <c r="H19" s="63">
        <v>23945</v>
      </c>
      <c r="I19" s="63">
        <f>'Rénovations des trottoirs'!N26</f>
        <v>0</v>
      </c>
      <c r="J19" s="130">
        <f t="shared" si="0"/>
        <v>163510.12</v>
      </c>
      <c r="M19" s="97"/>
    </row>
    <row r="20" spans="1:30" ht="14.25" customHeight="1" x14ac:dyDescent="0.3">
      <c r="A20" s="5" t="s">
        <v>16</v>
      </c>
      <c r="B20" s="74">
        <v>22725</v>
      </c>
      <c r="C20" s="6"/>
      <c r="D20" s="15"/>
      <c r="E20" s="63">
        <v>16019</v>
      </c>
      <c r="F20" s="15">
        <v>7378</v>
      </c>
      <c r="G20" s="63">
        <v>450</v>
      </c>
      <c r="H20" s="63">
        <v>6535</v>
      </c>
      <c r="I20" s="63">
        <f>'Equip pour le personnel'!N18</f>
        <v>1940</v>
      </c>
      <c r="J20" s="130">
        <f t="shared" si="0"/>
        <v>53107</v>
      </c>
      <c r="M20" s="97"/>
    </row>
    <row r="21" spans="1:30" ht="14.25" customHeight="1" x14ac:dyDescent="0.3">
      <c r="A21" s="5" t="s">
        <v>41</v>
      </c>
      <c r="B21" s="93"/>
      <c r="C21" s="64"/>
      <c r="D21" s="63">
        <v>15881</v>
      </c>
      <c r="E21" s="63"/>
      <c r="F21" s="63"/>
      <c r="G21" s="63">
        <v>68768.399999999994</v>
      </c>
      <c r="H21" s="63">
        <v>79897</v>
      </c>
      <c r="I21" s="63">
        <f>'Matériels et outillage '!N4</f>
        <v>3075</v>
      </c>
      <c r="J21" s="130">
        <f t="shared" si="0"/>
        <v>164546.4</v>
      </c>
      <c r="M21" s="97"/>
    </row>
    <row r="22" spans="1:30" ht="14.25" customHeight="1" x14ac:dyDescent="0.3">
      <c r="A22" s="5" t="s">
        <v>17</v>
      </c>
      <c r="B22" s="74">
        <v>47990.5</v>
      </c>
      <c r="C22" s="6"/>
      <c r="D22" s="15">
        <v>16615.5</v>
      </c>
      <c r="E22" s="63">
        <v>27241</v>
      </c>
      <c r="F22" s="15">
        <v>3750</v>
      </c>
      <c r="G22" s="63">
        <v>3020</v>
      </c>
      <c r="H22" s="63">
        <v>57847.5</v>
      </c>
      <c r="I22" s="63">
        <f>'Divers aménag&amp;Equip'!N26</f>
        <v>900</v>
      </c>
      <c r="J22" s="130">
        <f t="shared" si="0"/>
        <v>156464.5</v>
      </c>
      <c r="M22" s="97"/>
    </row>
    <row r="23" spans="1:30" ht="14.25" customHeight="1" thickBot="1" x14ac:dyDescent="0.35">
      <c r="A23" s="5" t="s">
        <v>45</v>
      </c>
      <c r="B23" s="8"/>
      <c r="C23" s="8"/>
      <c r="D23" s="9"/>
      <c r="E23" s="15">
        <v>246549.11999999997</v>
      </c>
      <c r="F23" s="15">
        <v>41902</v>
      </c>
      <c r="G23" s="63">
        <v>13282.5</v>
      </c>
      <c r="H23" s="63">
        <v>13440</v>
      </c>
      <c r="I23" s="63">
        <f>'Eclairage des voies publiques'!N22</f>
        <v>15930.5</v>
      </c>
      <c r="J23" s="130">
        <f t="shared" si="0"/>
        <v>315173.62</v>
      </c>
      <c r="M23" s="97"/>
    </row>
    <row r="24" spans="1:30" ht="14.25" customHeight="1" thickBot="1" x14ac:dyDescent="0.35">
      <c r="A24" s="10" t="s">
        <v>18</v>
      </c>
      <c r="B24" s="283">
        <f>SUM(B7:B23)</f>
        <v>219081.1</v>
      </c>
      <c r="C24" s="283">
        <f>SUM(C7:C23)</f>
        <v>674692.78</v>
      </c>
      <c r="D24" s="283">
        <f>SUM(D7:D23)</f>
        <v>607454.51</v>
      </c>
      <c r="E24" s="283">
        <v>722974.33</v>
      </c>
      <c r="F24" s="283">
        <f>SUM(F7:F23)</f>
        <v>505266.64</v>
      </c>
      <c r="G24" s="283">
        <v>556565.70000000007</v>
      </c>
      <c r="H24" s="283">
        <f>SUM(H7:H23)</f>
        <v>1105351.5</v>
      </c>
      <c r="I24" s="283">
        <f>SUM(I7:I23)</f>
        <v>256683.25</v>
      </c>
      <c r="J24" s="283">
        <f>SUM(J7:J23)</f>
        <v>4391386.5600000005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ht="14.25" customHeight="1" x14ac:dyDescent="0.3">
      <c r="F25" s="12"/>
      <c r="G25" s="12"/>
      <c r="H25" s="12"/>
      <c r="I25" s="12"/>
    </row>
    <row r="26" spans="1:30" ht="14.25" customHeight="1" x14ac:dyDescent="0.3">
      <c r="F26" s="12"/>
      <c r="G26" s="12"/>
      <c r="H26" s="12">
        <f>I24-I7-Détails!N70</f>
        <v>0</v>
      </c>
      <c r="I26" s="12"/>
    </row>
    <row r="27" spans="1:30" ht="14.25" customHeight="1" x14ac:dyDescent="0.3">
      <c r="C27" s="12"/>
      <c r="F27" s="12"/>
      <c r="G27" s="12"/>
      <c r="H27" s="12"/>
      <c r="I27" s="12"/>
    </row>
    <row r="28" spans="1:30" ht="14.25" customHeight="1" x14ac:dyDescent="0.3">
      <c r="F28" s="12"/>
      <c r="G28" s="12"/>
      <c r="H28" s="12"/>
      <c r="I28" s="12"/>
    </row>
    <row r="29" spans="1:30" ht="14.25" customHeight="1" x14ac:dyDescent="0.3">
      <c r="C29" s="12"/>
      <c r="D29" s="12"/>
      <c r="E29" s="12"/>
      <c r="F29" s="12"/>
      <c r="G29" s="12"/>
      <c r="H29" s="12"/>
      <c r="I29" s="12"/>
      <c r="J29" s="12"/>
    </row>
    <row r="30" spans="1:30" ht="14.25" customHeight="1" x14ac:dyDescent="0.3">
      <c r="C30" s="12"/>
      <c r="D30" s="12"/>
      <c r="E30" s="12"/>
      <c r="F30" s="12"/>
      <c r="G30" s="12"/>
      <c r="H30" s="12"/>
      <c r="I30" s="12"/>
    </row>
    <row r="31" spans="1:30" ht="14.25" customHeight="1" x14ac:dyDescent="0.3">
      <c r="F31" s="12"/>
      <c r="G31" s="12"/>
      <c r="H31" s="12"/>
      <c r="I31" s="12"/>
    </row>
    <row r="32" spans="1:30" ht="14.25" customHeight="1" x14ac:dyDescent="0.3">
      <c r="C32" s="12"/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10">
    <mergeCell ref="A1:J1"/>
    <mergeCell ref="A2:J2"/>
    <mergeCell ref="C4:C6"/>
    <mergeCell ref="D4:D6"/>
    <mergeCell ref="F4:F6"/>
    <mergeCell ref="J4:J6"/>
    <mergeCell ref="E4:E6"/>
    <mergeCell ref="H4:H6"/>
    <mergeCell ref="G4:G6"/>
    <mergeCell ref="I4:I6"/>
  </mergeCells>
  <phoneticPr fontId="28" type="noConversion"/>
  <pageMargins left="0.7" right="0.7" top="0.75" bottom="0.7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4"/>
  <sheetViews>
    <sheetView workbookViewId="0"/>
  </sheetViews>
  <sheetFormatPr baseColWidth="10" defaultColWidth="14.44140625" defaultRowHeight="15" customHeight="1" x14ac:dyDescent="0.3"/>
  <cols>
    <col min="1" max="1" width="48.6640625" customWidth="1"/>
    <col min="2" max="5" width="10.6640625" customWidth="1"/>
    <col min="6" max="9" width="11.44140625" customWidth="1"/>
    <col min="10" max="10" width="13" customWidth="1"/>
    <col min="11" max="11" width="11.44140625" customWidth="1"/>
    <col min="12" max="12" width="12.5546875" customWidth="1"/>
    <col min="13" max="13" width="12.33203125" customWidth="1"/>
    <col min="14" max="26" width="10.6640625" customWidth="1"/>
  </cols>
  <sheetData>
    <row r="1" spans="1:14" ht="14.25" customHeight="1" x14ac:dyDescent="0.3"/>
    <row r="2" spans="1:14" ht="14.25" customHeight="1" x14ac:dyDescent="0.35">
      <c r="A2" s="302" t="s">
        <v>58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ht="14.25" customHeight="1" x14ac:dyDescent="0.3"/>
    <row r="4" spans="1:14" ht="14.25" customHeight="1" x14ac:dyDescent="0.35">
      <c r="I4" s="32"/>
      <c r="N4" s="13">
        <f>N18+N32</f>
        <v>0</v>
      </c>
    </row>
    <row r="5" spans="1:14" ht="14.25" customHeight="1" x14ac:dyDescent="0.3">
      <c r="A5" s="47" t="s">
        <v>35</v>
      </c>
      <c r="B5" s="12"/>
      <c r="C5" s="12"/>
    </row>
    <row r="6" spans="1:14" ht="14.25" customHeight="1" x14ac:dyDescent="0.3">
      <c r="B6" s="12"/>
      <c r="C6" s="12"/>
    </row>
    <row r="7" spans="1:14" ht="14.25" customHeight="1" thickBot="1" x14ac:dyDescent="0.35">
      <c r="A7" s="266" t="s">
        <v>31</v>
      </c>
      <c r="B7" s="266" t="s">
        <v>19</v>
      </c>
      <c r="C7" s="266" t="s">
        <v>20</v>
      </c>
      <c r="D7" s="266" t="s">
        <v>21</v>
      </c>
      <c r="E7" s="266" t="s">
        <v>22</v>
      </c>
      <c r="F7" s="266" t="s">
        <v>23</v>
      </c>
      <c r="G7" s="266" t="s">
        <v>24</v>
      </c>
      <c r="H7" s="266" t="s">
        <v>25</v>
      </c>
      <c r="I7" s="266" t="s">
        <v>26</v>
      </c>
      <c r="J7" s="266" t="s">
        <v>27</v>
      </c>
      <c r="K7" s="266" t="s">
        <v>28</v>
      </c>
      <c r="L7" s="266" t="s">
        <v>29</v>
      </c>
      <c r="M7" s="266" t="s">
        <v>30</v>
      </c>
      <c r="N7" s="267" t="s">
        <v>18</v>
      </c>
    </row>
    <row r="8" spans="1:14" ht="14.25" customHeight="1" x14ac:dyDescent="0.3">
      <c r="A8" s="7"/>
      <c r="B8" s="16"/>
      <c r="C8" s="16"/>
      <c r="D8" s="6"/>
      <c r="E8" s="16"/>
      <c r="F8" s="6"/>
      <c r="G8" s="6"/>
      <c r="H8" s="6"/>
      <c r="I8" s="6"/>
      <c r="J8" s="6"/>
      <c r="K8" s="6"/>
      <c r="L8" s="20"/>
      <c r="M8" s="6"/>
      <c r="N8" s="83">
        <f>SUM(B8:M8)</f>
        <v>0</v>
      </c>
    </row>
    <row r="9" spans="1:14" ht="14.25" customHeight="1" x14ac:dyDescent="0.3">
      <c r="A9" s="6"/>
      <c r="B9" s="6"/>
      <c r="C9" s="6"/>
      <c r="D9" s="15"/>
      <c r="E9" s="6"/>
      <c r="F9" s="16"/>
      <c r="G9" s="16"/>
      <c r="H9" s="16"/>
      <c r="I9" s="16"/>
      <c r="J9" s="16"/>
      <c r="K9" s="16"/>
      <c r="L9" s="80"/>
      <c r="M9" s="16"/>
      <c r="N9" s="94">
        <f t="shared" ref="N9:N17" si="0">SUM(B9:M9)</f>
        <v>0</v>
      </c>
    </row>
    <row r="10" spans="1:14" ht="14.25" customHeight="1" x14ac:dyDescent="0.3">
      <c r="A10" s="6"/>
      <c r="B10" s="6"/>
      <c r="C10" s="6"/>
      <c r="D10" s="6"/>
      <c r="E10" s="6"/>
      <c r="F10" s="16"/>
      <c r="G10" s="16"/>
      <c r="H10" s="16"/>
      <c r="I10" s="16"/>
      <c r="J10" s="16"/>
      <c r="K10" s="16"/>
      <c r="L10" s="80"/>
      <c r="M10" s="16"/>
      <c r="N10" s="94">
        <f t="shared" si="0"/>
        <v>0</v>
      </c>
    </row>
    <row r="11" spans="1:14" ht="14.25" customHeight="1" x14ac:dyDescent="0.3">
      <c r="A11" s="27"/>
      <c r="B11" s="6"/>
      <c r="C11" s="26"/>
      <c r="D11" s="6"/>
      <c r="E11" s="6"/>
      <c r="F11" s="6"/>
      <c r="G11" s="6"/>
      <c r="H11" s="6"/>
      <c r="I11" s="6"/>
      <c r="J11" s="6"/>
      <c r="K11" s="15"/>
      <c r="L11" s="80"/>
      <c r="M11" s="15"/>
      <c r="N11" s="94">
        <f t="shared" si="0"/>
        <v>0</v>
      </c>
    </row>
    <row r="12" spans="1:14" ht="14.25" customHeight="1" x14ac:dyDescent="0.3">
      <c r="A12" s="17"/>
      <c r="B12" s="6"/>
      <c r="C12" s="15"/>
      <c r="D12" s="6"/>
      <c r="E12" s="19"/>
      <c r="F12" s="26"/>
      <c r="G12" s="15"/>
      <c r="H12" s="15"/>
      <c r="I12" s="15"/>
      <c r="J12" s="15"/>
      <c r="K12" s="15"/>
      <c r="L12" s="80"/>
      <c r="M12" s="15"/>
      <c r="N12" s="94">
        <f t="shared" si="0"/>
        <v>0</v>
      </c>
    </row>
    <row r="13" spans="1:14" ht="14.25" customHeight="1" x14ac:dyDescent="0.3">
      <c r="A13" s="85"/>
      <c r="B13" s="6"/>
      <c r="C13" s="15"/>
      <c r="D13" s="6"/>
      <c r="E13" s="19"/>
      <c r="F13" s="26"/>
      <c r="G13" s="15"/>
      <c r="H13" s="15"/>
      <c r="I13" s="15"/>
      <c r="J13" s="15"/>
      <c r="K13" s="15"/>
      <c r="L13" s="20"/>
      <c r="M13" s="15"/>
      <c r="N13" s="83">
        <f t="shared" si="0"/>
        <v>0</v>
      </c>
    </row>
    <row r="14" spans="1:14" ht="14.25" customHeight="1" x14ac:dyDescent="0.3">
      <c r="A14" s="85"/>
      <c r="B14" s="6"/>
      <c r="C14" s="15"/>
      <c r="D14" s="6"/>
      <c r="E14" s="19"/>
      <c r="F14" s="26"/>
      <c r="G14" s="15"/>
      <c r="H14" s="15"/>
      <c r="I14" s="15"/>
      <c r="J14" s="15"/>
      <c r="K14" s="15"/>
      <c r="L14" s="22"/>
      <c r="M14" s="15"/>
      <c r="N14" s="83">
        <f t="shared" si="0"/>
        <v>0</v>
      </c>
    </row>
    <row r="15" spans="1:14" ht="14.25" customHeight="1" x14ac:dyDescent="0.3">
      <c r="A15" s="42"/>
      <c r="B15" s="6"/>
      <c r="C15" s="15"/>
      <c r="D15" s="6"/>
      <c r="E15" s="6"/>
      <c r="F15" s="15"/>
      <c r="G15" s="15"/>
      <c r="H15" s="15"/>
      <c r="I15" s="15"/>
      <c r="J15" s="15"/>
      <c r="K15" s="15"/>
      <c r="L15" s="22"/>
      <c r="M15" s="15"/>
      <c r="N15" s="83">
        <f t="shared" si="0"/>
        <v>0</v>
      </c>
    </row>
    <row r="16" spans="1:14" ht="14.25" customHeight="1" x14ac:dyDescent="0.3">
      <c r="A16" s="21"/>
      <c r="B16" s="6"/>
      <c r="C16" s="15"/>
      <c r="D16" s="6"/>
      <c r="E16" s="6"/>
      <c r="F16" s="15"/>
      <c r="G16" s="15"/>
      <c r="H16" s="15"/>
      <c r="I16" s="15"/>
      <c r="J16" s="15"/>
      <c r="K16" s="15"/>
      <c r="L16" s="20"/>
      <c r="M16" s="15"/>
      <c r="N16" s="83">
        <f t="shared" si="0"/>
        <v>0</v>
      </c>
    </row>
    <row r="17" spans="1:15" ht="14.25" customHeight="1" thickBot="1" x14ac:dyDescent="0.35">
      <c r="A17" s="48"/>
      <c r="B17" s="6"/>
      <c r="C17" s="15"/>
      <c r="D17" s="6"/>
      <c r="E17" s="6"/>
      <c r="F17" s="15"/>
      <c r="G17" s="15"/>
      <c r="H17" s="15"/>
      <c r="I17" s="15"/>
      <c r="J17" s="15"/>
      <c r="K17" s="15"/>
      <c r="L17" s="15"/>
      <c r="M17" s="15"/>
      <c r="N17" s="270">
        <f t="shared" si="0"/>
        <v>0</v>
      </c>
    </row>
    <row r="18" spans="1:15" ht="14.25" customHeight="1" thickBot="1" x14ac:dyDescent="0.35">
      <c r="B18" s="35">
        <f t="shared" ref="B18:N18" si="1">SUM(B8:B17)</f>
        <v>0</v>
      </c>
      <c r="C18" s="35">
        <f t="shared" si="1"/>
        <v>0</v>
      </c>
      <c r="D18" s="35">
        <f t="shared" si="1"/>
        <v>0</v>
      </c>
      <c r="E18" s="35">
        <f t="shared" si="1"/>
        <v>0</v>
      </c>
      <c r="F18" s="35">
        <f t="shared" si="1"/>
        <v>0</v>
      </c>
      <c r="G18" s="35">
        <f t="shared" si="1"/>
        <v>0</v>
      </c>
      <c r="H18" s="35">
        <f t="shared" si="1"/>
        <v>0</v>
      </c>
      <c r="I18" s="35">
        <f t="shared" si="1"/>
        <v>0</v>
      </c>
      <c r="J18" s="35">
        <f t="shared" si="1"/>
        <v>0</v>
      </c>
      <c r="K18" s="35">
        <f t="shared" si="1"/>
        <v>0</v>
      </c>
      <c r="L18" s="35">
        <f t="shared" si="1"/>
        <v>0</v>
      </c>
      <c r="M18" s="35">
        <f t="shared" si="1"/>
        <v>0</v>
      </c>
      <c r="N18" s="35">
        <f t="shared" si="1"/>
        <v>0</v>
      </c>
      <c r="O18" s="36"/>
    </row>
    <row r="19" spans="1:15" ht="14.25" customHeight="1" x14ac:dyDescent="0.3"/>
    <row r="20" spans="1:15" ht="14.25" customHeight="1" x14ac:dyDescent="0.3">
      <c r="C20" s="12"/>
    </row>
    <row r="21" spans="1:15" ht="14.25" customHeight="1" x14ac:dyDescent="0.3"/>
    <row r="22" spans="1:15" ht="14.25" customHeight="1" x14ac:dyDescent="0.3"/>
    <row r="23" spans="1:15" ht="14.25" customHeight="1" x14ac:dyDescent="0.3">
      <c r="A23" s="76" t="s">
        <v>38</v>
      </c>
      <c r="B23" s="12"/>
      <c r="C23" s="12"/>
    </row>
    <row r="24" spans="1:15" ht="14.25" customHeight="1" x14ac:dyDescent="0.3">
      <c r="B24" s="12"/>
      <c r="C24" s="12"/>
    </row>
    <row r="25" spans="1:15" ht="14.25" customHeight="1" thickBot="1" x14ac:dyDescent="0.35">
      <c r="A25" s="266" t="s">
        <v>31</v>
      </c>
      <c r="B25" s="266" t="s">
        <v>19</v>
      </c>
      <c r="C25" s="266" t="s">
        <v>20</v>
      </c>
      <c r="D25" s="266" t="s">
        <v>21</v>
      </c>
      <c r="E25" s="266" t="s">
        <v>22</v>
      </c>
      <c r="F25" s="266" t="s">
        <v>23</v>
      </c>
      <c r="G25" s="266" t="s">
        <v>24</v>
      </c>
      <c r="H25" s="266" t="s">
        <v>25</v>
      </c>
      <c r="I25" s="266" t="s">
        <v>26</v>
      </c>
      <c r="J25" s="266" t="s">
        <v>27</v>
      </c>
      <c r="K25" s="266" t="s">
        <v>28</v>
      </c>
      <c r="L25" s="266" t="s">
        <v>29</v>
      </c>
      <c r="M25" s="266" t="s">
        <v>30</v>
      </c>
      <c r="N25" s="267" t="s">
        <v>18</v>
      </c>
    </row>
    <row r="26" spans="1:15" ht="14.25" customHeight="1" x14ac:dyDescent="0.3">
      <c r="A26" s="77"/>
      <c r="B26" s="64"/>
      <c r="C26" s="16"/>
      <c r="D26" s="64"/>
      <c r="E26" s="16"/>
      <c r="F26" s="64"/>
      <c r="G26" s="64"/>
      <c r="H26" s="64"/>
      <c r="I26" s="64"/>
      <c r="J26" s="64"/>
      <c r="K26" s="64"/>
      <c r="L26" s="41"/>
      <c r="M26" s="41"/>
      <c r="N26" s="271">
        <f>SUM(B26:M26)</f>
        <v>0</v>
      </c>
    </row>
    <row r="27" spans="1:15" ht="14.25" customHeight="1" x14ac:dyDescent="0.3">
      <c r="A27" s="77"/>
      <c r="B27" s="64"/>
      <c r="C27" s="16"/>
      <c r="D27" s="64"/>
      <c r="E27" s="16"/>
      <c r="F27" s="64"/>
      <c r="G27" s="64"/>
      <c r="H27" s="64"/>
      <c r="I27" s="64"/>
      <c r="J27" s="64"/>
      <c r="K27" s="64"/>
      <c r="L27" s="16"/>
      <c r="M27" s="16"/>
      <c r="N27" s="272">
        <f t="shared" ref="N27:N31" si="2">SUM(B27:M27)</f>
        <v>0</v>
      </c>
    </row>
    <row r="28" spans="1:15" ht="14.25" customHeight="1" x14ac:dyDescent="0.3">
      <c r="A28" s="77"/>
      <c r="B28" s="64"/>
      <c r="C28" s="16"/>
      <c r="D28" s="64"/>
      <c r="E28" s="64"/>
      <c r="F28" s="63"/>
      <c r="G28" s="63"/>
      <c r="H28" s="63"/>
      <c r="I28" s="63"/>
      <c r="J28" s="63"/>
      <c r="K28" s="63"/>
      <c r="L28" s="24"/>
      <c r="M28" s="16"/>
      <c r="N28" s="272">
        <f t="shared" si="2"/>
        <v>0</v>
      </c>
    </row>
    <row r="29" spans="1:15" ht="14.25" customHeight="1" x14ac:dyDescent="0.3">
      <c r="A29" s="79"/>
      <c r="B29" s="64"/>
      <c r="C29" s="63"/>
      <c r="D29" s="64"/>
      <c r="E29" s="64"/>
      <c r="F29" s="63"/>
      <c r="G29" s="63"/>
      <c r="H29" s="63"/>
      <c r="I29" s="63"/>
      <c r="J29" s="63"/>
      <c r="K29" s="63"/>
      <c r="L29" s="24"/>
      <c r="M29" s="16"/>
      <c r="N29" s="272">
        <f t="shared" si="2"/>
        <v>0</v>
      </c>
    </row>
    <row r="30" spans="1:15" ht="14.25" customHeight="1" x14ac:dyDescent="0.3">
      <c r="A30" s="79"/>
      <c r="B30" s="64"/>
      <c r="C30" s="63"/>
      <c r="D30" s="64"/>
      <c r="E30" s="64"/>
      <c r="F30" s="63"/>
      <c r="G30" s="63"/>
      <c r="H30" s="63"/>
      <c r="I30" s="63"/>
      <c r="J30" s="63"/>
      <c r="K30" s="63"/>
      <c r="L30" s="16"/>
      <c r="M30" s="80"/>
      <c r="N30" s="272">
        <f t="shared" si="2"/>
        <v>0</v>
      </c>
    </row>
    <row r="31" spans="1:15" ht="14.25" customHeight="1" thickBot="1" x14ac:dyDescent="0.35">
      <c r="A31" s="81"/>
      <c r="B31" s="64"/>
      <c r="C31" s="63"/>
      <c r="D31" s="64"/>
      <c r="E31" s="64"/>
      <c r="F31" s="63"/>
      <c r="G31" s="63"/>
      <c r="H31" s="63"/>
      <c r="I31" s="63"/>
      <c r="J31" s="63"/>
      <c r="K31" s="63"/>
      <c r="L31" s="82"/>
      <c r="M31" s="82"/>
      <c r="N31" s="272">
        <f t="shared" si="2"/>
        <v>0</v>
      </c>
    </row>
    <row r="32" spans="1:15" ht="14.25" customHeight="1" thickBot="1" x14ac:dyDescent="0.35">
      <c r="B32" s="35">
        <f t="shared" ref="B32:N32" si="3">SUM(B26:B31)</f>
        <v>0</v>
      </c>
      <c r="C32" s="35">
        <f t="shared" si="3"/>
        <v>0</v>
      </c>
      <c r="D32" s="35">
        <f t="shared" si="3"/>
        <v>0</v>
      </c>
      <c r="E32" s="35">
        <f t="shared" si="3"/>
        <v>0</v>
      </c>
      <c r="F32" s="35">
        <f t="shared" si="3"/>
        <v>0</v>
      </c>
      <c r="G32" s="35">
        <f t="shared" si="3"/>
        <v>0</v>
      </c>
      <c r="H32" s="35">
        <f t="shared" si="3"/>
        <v>0</v>
      </c>
      <c r="I32" s="35">
        <f t="shared" si="3"/>
        <v>0</v>
      </c>
      <c r="J32" s="35">
        <f t="shared" si="3"/>
        <v>0</v>
      </c>
      <c r="K32" s="35">
        <f t="shared" si="3"/>
        <v>0</v>
      </c>
      <c r="L32" s="35">
        <f t="shared" si="3"/>
        <v>0</v>
      </c>
      <c r="M32" s="35">
        <f t="shared" si="3"/>
        <v>0</v>
      </c>
      <c r="N32" s="35">
        <f t="shared" si="3"/>
        <v>0</v>
      </c>
    </row>
    <row r="33" spans="3:3" ht="14.25" customHeight="1" x14ac:dyDescent="0.3"/>
    <row r="34" spans="3:3" ht="14.25" customHeight="1" x14ac:dyDescent="0.3"/>
    <row r="35" spans="3:3" ht="14.25" customHeight="1" x14ac:dyDescent="0.3">
      <c r="C35" s="20"/>
    </row>
    <row r="36" spans="3:3" ht="14.25" customHeight="1" x14ac:dyDescent="0.3">
      <c r="C36" s="20"/>
    </row>
    <row r="37" spans="3:3" ht="14.25" customHeight="1" x14ac:dyDescent="0.3">
      <c r="C37" s="20"/>
    </row>
    <row r="38" spans="3:3" ht="14.25" customHeight="1" x14ac:dyDescent="0.3">
      <c r="C38" s="20"/>
    </row>
    <row r="39" spans="3:3" ht="14.25" customHeight="1" x14ac:dyDescent="0.3">
      <c r="C39" s="20"/>
    </row>
    <row r="40" spans="3:3" ht="14.25" customHeight="1" x14ac:dyDescent="0.3">
      <c r="C40" s="20"/>
    </row>
    <row r="41" spans="3:3" ht="14.25" customHeight="1" x14ac:dyDescent="0.3"/>
    <row r="42" spans="3:3" ht="14.25" customHeight="1" x14ac:dyDescent="0.3"/>
    <row r="43" spans="3:3" ht="14.25" customHeight="1" x14ac:dyDescent="0.3"/>
    <row r="44" spans="3:3" ht="14.25" customHeight="1" x14ac:dyDescent="0.3"/>
    <row r="45" spans="3:3" ht="14.25" customHeight="1" x14ac:dyDescent="0.3"/>
    <row r="46" spans="3:3" ht="14.25" customHeight="1" x14ac:dyDescent="0.3"/>
    <row r="47" spans="3:3" ht="14.25" customHeight="1" x14ac:dyDescent="0.3"/>
    <row r="48" spans="3: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</sheetData>
  <mergeCells count="1">
    <mergeCell ref="A2:N2"/>
  </mergeCells>
  <conditionalFormatting sqref="A13:A14">
    <cfRule type="expression" dxfId="3" priority="1">
      <formula>#REF!="Banque"</formula>
    </cfRule>
  </conditionalFormatting>
  <pageMargins left="0.7" right="0.7" top="0.75" bottom="0.75" header="0" footer="0"/>
  <pageSetup orientation="landscape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99"/>
  <sheetViews>
    <sheetView workbookViewId="0"/>
  </sheetViews>
  <sheetFormatPr baseColWidth="10" defaultColWidth="14.44140625" defaultRowHeight="15" customHeight="1" x14ac:dyDescent="0.3"/>
  <cols>
    <col min="1" max="1" width="46.6640625" customWidth="1"/>
    <col min="2" max="5" width="10.6640625" customWidth="1"/>
    <col min="6" max="7" width="11.44140625" customWidth="1"/>
    <col min="8" max="13" width="11.44140625" hidden="1" customWidth="1"/>
    <col min="14" max="26" width="10.6640625" customWidth="1"/>
  </cols>
  <sheetData>
    <row r="1" spans="1:26" ht="14.25" customHeight="1" x14ac:dyDescent="0.3"/>
    <row r="2" spans="1:26" ht="14.25" customHeight="1" x14ac:dyDescent="0.35">
      <c r="B2" s="302" t="s">
        <v>59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26" ht="14.25" customHeight="1" x14ac:dyDescent="0.3"/>
    <row r="4" spans="1:26" ht="14.25" customHeight="1" x14ac:dyDescent="0.35">
      <c r="A4" s="256"/>
      <c r="B4" s="258"/>
      <c r="C4" s="258"/>
      <c r="D4" s="258"/>
      <c r="N4" s="13">
        <f>N29</f>
        <v>0</v>
      </c>
    </row>
    <row r="5" spans="1:26" ht="14.25" customHeight="1" x14ac:dyDescent="0.3">
      <c r="N5" s="28"/>
    </row>
    <row r="6" spans="1:26" ht="14.25" customHeight="1" thickBot="1" x14ac:dyDescent="0.35">
      <c r="A6" s="266" t="s">
        <v>31</v>
      </c>
      <c r="B6" s="266" t="s">
        <v>19</v>
      </c>
      <c r="C6" s="266" t="s">
        <v>20</v>
      </c>
      <c r="D6" s="266" t="s">
        <v>21</v>
      </c>
      <c r="E6" s="266" t="s">
        <v>22</v>
      </c>
      <c r="F6" s="266" t="s">
        <v>23</v>
      </c>
      <c r="G6" s="266" t="s">
        <v>24</v>
      </c>
      <c r="H6" s="266" t="s">
        <v>25</v>
      </c>
      <c r="I6" s="266" t="s">
        <v>26</v>
      </c>
      <c r="J6" s="266" t="s">
        <v>27</v>
      </c>
      <c r="K6" s="266" t="s">
        <v>28</v>
      </c>
      <c r="L6" s="266" t="s">
        <v>29</v>
      </c>
      <c r="M6" s="266" t="s">
        <v>30</v>
      </c>
      <c r="N6" s="267" t="s">
        <v>18</v>
      </c>
    </row>
    <row r="7" spans="1:26" ht="15.6" x14ac:dyDescent="0.3">
      <c r="A7" s="18"/>
      <c r="B7" s="84"/>
      <c r="C7" s="50"/>
      <c r="D7" s="51"/>
      <c r="E7" s="49"/>
      <c r="F7" s="49"/>
      <c r="G7" s="49"/>
      <c r="H7" s="49"/>
      <c r="I7" s="49"/>
      <c r="J7" s="49"/>
      <c r="K7" s="49"/>
      <c r="L7" s="49"/>
      <c r="M7" s="49"/>
      <c r="N7" s="187">
        <f t="shared" ref="N7:N28" si="0">SUM(B7:M7)</f>
        <v>0</v>
      </c>
    </row>
    <row r="8" spans="1:26" ht="14.25" customHeight="1" x14ac:dyDescent="0.3">
      <c r="A8" s="7"/>
      <c r="B8" s="16"/>
      <c r="C8" s="26"/>
      <c r="D8" s="26"/>
      <c r="E8" s="49"/>
      <c r="F8" s="49"/>
      <c r="G8" s="49"/>
      <c r="H8" s="49"/>
      <c r="I8" s="49"/>
      <c r="J8" s="49"/>
      <c r="K8" s="49"/>
      <c r="L8" s="49"/>
      <c r="M8" s="49"/>
      <c r="N8" s="187">
        <f t="shared" si="0"/>
        <v>0</v>
      </c>
    </row>
    <row r="9" spans="1:26" ht="14.25" customHeight="1" x14ac:dyDescent="0.3">
      <c r="A9" s="7"/>
      <c r="B9" s="49"/>
      <c r="C9" s="49"/>
      <c r="D9" s="26"/>
      <c r="E9" s="26"/>
      <c r="F9" s="49"/>
      <c r="G9" s="49"/>
      <c r="H9" s="49"/>
      <c r="I9" s="49"/>
      <c r="J9" s="49"/>
      <c r="K9" s="49"/>
      <c r="L9" s="49"/>
      <c r="M9" s="49"/>
      <c r="N9" s="187">
        <f t="shared" si="0"/>
        <v>0</v>
      </c>
    </row>
    <row r="10" spans="1:26" ht="14.25" customHeight="1" x14ac:dyDescent="0.3">
      <c r="A10" s="85"/>
      <c r="B10" s="6"/>
      <c r="C10" s="16"/>
      <c r="D10" s="6"/>
      <c r="E10" s="19"/>
      <c r="F10" s="49"/>
      <c r="G10" s="49"/>
      <c r="H10" s="49"/>
      <c r="I10" s="49"/>
      <c r="J10" s="49"/>
      <c r="K10" s="49"/>
      <c r="L10" s="49"/>
      <c r="M10" s="49"/>
      <c r="N10" s="187">
        <f t="shared" si="0"/>
        <v>0</v>
      </c>
    </row>
    <row r="11" spans="1:26" ht="14.25" customHeight="1" x14ac:dyDescent="0.3">
      <c r="A11" s="7"/>
      <c r="B11" s="49"/>
      <c r="C11" s="49"/>
      <c r="D11" s="19"/>
      <c r="E11" s="49"/>
      <c r="F11" s="49"/>
      <c r="G11" s="49"/>
      <c r="H11" s="49"/>
      <c r="I11" s="49"/>
      <c r="J11" s="49"/>
      <c r="K11" s="49"/>
      <c r="L11" s="49"/>
      <c r="M11" s="49"/>
      <c r="N11" s="187">
        <f t="shared" si="0"/>
        <v>0</v>
      </c>
    </row>
    <row r="12" spans="1:26" ht="14.25" customHeight="1" x14ac:dyDescent="0.3">
      <c r="A12" s="18"/>
      <c r="B12" s="15"/>
      <c r="C12" s="52"/>
      <c r="D12" s="22"/>
      <c r="E12" s="52"/>
      <c r="F12" s="53"/>
      <c r="G12" s="53"/>
      <c r="H12" s="53"/>
      <c r="I12" s="53"/>
      <c r="J12" s="53"/>
      <c r="K12" s="53"/>
      <c r="L12" s="53"/>
      <c r="M12" s="53"/>
      <c r="N12" s="187">
        <f t="shared" si="0"/>
        <v>0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4.25" customHeight="1" x14ac:dyDescent="0.3">
      <c r="A13" s="17"/>
      <c r="B13" s="6"/>
      <c r="C13" s="26"/>
      <c r="D13" s="23"/>
      <c r="E13" s="6"/>
      <c r="F13" s="6"/>
      <c r="G13" s="6"/>
      <c r="H13" s="6"/>
      <c r="I13" s="6"/>
      <c r="J13" s="6"/>
      <c r="K13" s="6"/>
      <c r="L13" s="6"/>
      <c r="M13" s="6"/>
      <c r="N13" s="187">
        <f t="shared" si="0"/>
        <v>0</v>
      </c>
    </row>
    <row r="14" spans="1:26" ht="14.25" customHeight="1" x14ac:dyDescent="0.3">
      <c r="A14" s="17"/>
      <c r="B14" s="6"/>
      <c r="C14" s="26"/>
      <c r="D14" s="23"/>
      <c r="E14" s="26"/>
      <c r="F14" s="6"/>
      <c r="G14" s="6"/>
      <c r="H14" s="6"/>
      <c r="I14" s="6"/>
      <c r="J14" s="6"/>
      <c r="K14" s="6"/>
      <c r="L14" s="6"/>
      <c r="M14" s="6"/>
      <c r="N14" s="187">
        <f t="shared" si="0"/>
        <v>0</v>
      </c>
    </row>
    <row r="15" spans="1:26" ht="14.25" customHeight="1" x14ac:dyDescent="0.3">
      <c r="A15" s="17"/>
      <c r="B15" s="6"/>
      <c r="C15" s="26"/>
      <c r="D15" s="23"/>
      <c r="E15" s="26"/>
      <c r="F15" s="6"/>
      <c r="G15" s="6"/>
      <c r="H15" s="6"/>
      <c r="I15" s="6"/>
      <c r="J15" s="6"/>
      <c r="K15" s="6"/>
      <c r="L15" s="6"/>
      <c r="M15" s="6"/>
      <c r="N15" s="187">
        <f t="shared" si="0"/>
        <v>0</v>
      </c>
    </row>
    <row r="16" spans="1:26" ht="14.25" customHeight="1" x14ac:dyDescent="0.3">
      <c r="A16" s="17"/>
      <c r="B16" s="6"/>
      <c r="C16" s="26"/>
      <c r="D16" s="23"/>
      <c r="E16" s="26"/>
      <c r="F16" s="6"/>
      <c r="G16" s="6"/>
      <c r="H16" s="6"/>
      <c r="I16" s="6"/>
      <c r="J16" s="6"/>
      <c r="K16" s="6"/>
      <c r="L16" s="6"/>
      <c r="M16" s="6"/>
      <c r="N16" s="187">
        <f t="shared" si="0"/>
        <v>0</v>
      </c>
    </row>
    <row r="17" spans="1:14" ht="14.25" customHeight="1" x14ac:dyDescent="0.3">
      <c r="A17" s="7"/>
      <c r="B17" s="6"/>
      <c r="C17" s="26"/>
      <c r="D17" s="23"/>
      <c r="E17" s="26"/>
      <c r="F17" s="6"/>
      <c r="G17" s="6"/>
      <c r="H17" s="6"/>
      <c r="I17" s="6"/>
      <c r="J17" s="6"/>
      <c r="K17" s="6"/>
      <c r="L17" s="6"/>
      <c r="M17" s="6"/>
      <c r="N17" s="187">
        <f t="shared" si="0"/>
        <v>0</v>
      </c>
    </row>
    <row r="18" spans="1:14" ht="14.25" customHeight="1" x14ac:dyDescent="0.3">
      <c r="A18" s="17"/>
      <c r="B18" s="6"/>
      <c r="C18" s="26"/>
      <c r="D18" s="15"/>
      <c r="E18" s="19"/>
      <c r="F18" s="6"/>
      <c r="G18" s="6"/>
      <c r="H18" s="6"/>
      <c r="I18" s="6"/>
      <c r="J18" s="6"/>
      <c r="K18" s="6"/>
      <c r="L18" s="6"/>
      <c r="M18" s="6"/>
      <c r="N18" s="187">
        <f t="shared" si="0"/>
        <v>0</v>
      </c>
    </row>
    <row r="19" spans="1:14" ht="14.25" customHeight="1" x14ac:dyDescent="0.3">
      <c r="A19" s="18"/>
      <c r="B19" s="6"/>
      <c r="C19" s="26"/>
      <c r="D19" s="6"/>
      <c r="E19" s="22"/>
      <c r="F19" s="6"/>
      <c r="G19" s="6"/>
      <c r="H19" s="6"/>
      <c r="I19" s="6"/>
      <c r="J19" s="6"/>
      <c r="K19" s="6"/>
      <c r="L19" s="6"/>
      <c r="M19" s="6"/>
      <c r="N19" s="187">
        <f t="shared" si="0"/>
        <v>0</v>
      </c>
    </row>
    <row r="20" spans="1:14" ht="14.25" customHeight="1" x14ac:dyDescent="0.3">
      <c r="A20" s="7"/>
      <c r="B20" s="6"/>
      <c r="C20" s="26"/>
      <c r="D20" s="6"/>
      <c r="E20" s="26"/>
      <c r="F20" s="6"/>
      <c r="G20" s="6"/>
      <c r="H20" s="6"/>
      <c r="I20" s="6"/>
      <c r="J20" s="6"/>
      <c r="K20" s="6"/>
      <c r="L20" s="6"/>
      <c r="M20" s="6"/>
      <c r="N20" s="187">
        <f t="shared" si="0"/>
        <v>0</v>
      </c>
    </row>
    <row r="21" spans="1:14" ht="14.25" customHeight="1" x14ac:dyDescent="0.3">
      <c r="A21" s="18"/>
      <c r="B21" s="24"/>
      <c r="C21" s="26"/>
      <c r="D21" s="6"/>
      <c r="E21" s="26"/>
      <c r="F21" s="24"/>
      <c r="G21" s="6"/>
      <c r="H21" s="6"/>
      <c r="I21" s="6"/>
      <c r="J21" s="6"/>
      <c r="K21" s="6"/>
      <c r="L21" s="6"/>
      <c r="M21" s="6"/>
      <c r="N21" s="187">
        <f t="shared" si="0"/>
        <v>0</v>
      </c>
    </row>
    <row r="22" spans="1:14" ht="14.25" customHeight="1" x14ac:dyDescent="0.3">
      <c r="A22" s="18"/>
      <c r="B22" s="24"/>
      <c r="C22" s="26"/>
      <c r="D22" s="6"/>
      <c r="E22" s="26"/>
      <c r="F22" s="24"/>
      <c r="G22" s="6"/>
      <c r="H22" s="6"/>
      <c r="I22" s="6"/>
      <c r="J22" s="6"/>
      <c r="K22" s="6"/>
      <c r="L22" s="6"/>
      <c r="M22" s="6"/>
      <c r="N22" s="187">
        <f t="shared" si="0"/>
        <v>0</v>
      </c>
    </row>
    <row r="23" spans="1:14" ht="14.25" customHeight="1" x14ac:dyDescent="0.3">
      <c r="A23" s="7"/>
      <c r="B23" s="26"/>
      <c r="C23" s="26"/>
      <c r="D23" s="6"/>
      <c r="E23" s="26"/>
      <c r="F23" s="26"/>
      <c r="G23" s="6"/>
      <c r="H23" s="6"/>
      <c r="I23" s="6"/>
      <c r="J23" s="6"/>
      <c r="K23" s="6"/>
      <c r="L23" s="6"/>
      <c r="M23" s="6"/>
      <c r="N23" s="187">
        <f t="shared" si="0"/>
        <v>0</v>
      </c>
    </row>
    <row r="24" spans="1:14" ht="14.25" customHeight="1" x14ac:dyDescent="0.3">
      <c r="A24" s="7"/>
      <c r="B24" s="26"/>
      <c r="C24" s="26"/>
      <c r="D24" s="6"/>
      <c r="E24" s="26"/>
      <c r="F24" s="26"/>
      <c r="G24" s="6"/>
      <c r="H24" s="6"/>
      <c r="I24" s="6"/>
      <c r="J24" s="6"/>
      <c r="K24" s="6"/>
      <c r="L24" s="6"/>
      <c r="M24" s="6"/>
      <c r="N24" s="187">
        <f t="shared" si="0"/>
        <v>0</v>
      </c>
    </row>
    <row r="25" spans="1:14" ht="14.25" customHeight="1" x14ac:dyDescent="0.3">
      <c r="A25" s="25"/>
      <c r="B25" s="26"/>
      <c r="C25" s="26"/>
      <c r="D25" s="6"/>
      <c r="E25" s="19"/>
      <c r="F25" s="26"/>
      <c r="G25" s="12"/>
      <c r="H25" s="6"/>
      <c r="I25" s="6"/>
      <c r="J25" s="6"/>
      <c r="K25" s="6"/>
      <c r="L25" s="6"/>
      <c r="M25" s="6"/>
      <c r="N25" s="187">
        <f t="shared" si="0"/>
        <v>0</v>
      </c>
    </row>
    <row r="26" spans="1:14" ht="14.25" customHeight="1" x14ac:dyDescent="0.3">
      <c r="A26" s="25"/>
      <c r="B26" s="26"/>
      <c r="C26" s="26"/>
      <c r="D26" s="6"/>
      <c r="E26" s="19"/>
      <c r="F26" s="26"/>
      <c r="G26" s="12"/>
      <c r="H26" s="6"/>
      <c r="I26" s="6"/>
      <c r="J26" s="6"/>
      <c r="K26" s="6"/>
      <c r="L26" s="6"/>
      <c r="M26" s="6"/>
      <c r="N26" s="187">
        <f t="shared" si="0"/>
        <v>0</v>
      </c>
    </row>
    <row r="27" spans="1:14" ht="14.25" customHeight="1" x14ac:dyDescent="0.3">
      <c r="A27" s="25"/>
      <c r="B27" s="6"/>
      <c r="C27" s="26"/>
      <c r="D27" s="6"/>
      <c r="E27" s="19"/>
      <c r="F27" s="6"/>
      <c r="G27" s="12"/>
      <c r="H27" s="6"/>
      <c r="I27" s="6"/>
      <c r="J27" s="6"/>
      <c r="K27" s="6"/>
      <c r="L27" s="6"/>
      <c r="M27" s="6"/>
      <c r="N27" s="187">
        <f t="shared" si="0"/>
        <v>0</v>
      </c>
    </row>
    <row r="28" spans="1:14" ht="14.2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87">
        <f t="shared" si="0"/>
        <v>0</v>
      </c>
    </row>
    <row r="29" spans="1:14" ht="14.25" customHeight="1" x14ac:dyDescent="0.3">
      <c r="B29" s="35">
        <f t="shared" ref="B29:N29" si="1">SUM(B7:B28)</f>
        <v>0</v>
      </c>
      <c r="C29" s="35">
        <f t="shared" si="1"/>
        <v>0</v>
      </c>
      <c r="D29" s="35">
        <f t="shared" si="1"/>
        <v>0</v>
      </c>
      <c r="E29" s="35">
        <f t="shared" si="1"/>
        <v>0</v>
      </c>
      <c r="F29" s="35">
        <f t="shared" si="1"/>
        <v>0</v>
      </c>
      <c r="G29" s="35">
        <f t="shared" si="1"/>
        <v>0</v>
      </c>
      <c r="H29" s="35">
        <f t="shared" si="1"/>
        <v>0</v>
      </c>
      <c r="I29" s="35">
        <f t="shared" si="1"/>
        <v>0</v>
      </c>
      <c r="J29" s="35">
        <f t="shared" si="1"/>
        <v>0</v>
      </c>
      <c r="K29" s="35">
        <f t="shared" si="1"/>
        <v>0</v>
      </c>
      <c r="L29" s="35">
        <f t="shared" si="1"/>
        <v>0</v>
      </c>
      <c r="M29" s="35">
        <f t="shared" si="1"/>
        <v>0</v>
      </c>
      <c r="N29" s="35">
        <f t="shared" si="1"/>
        <v>0</v>
      </c>
    </row>
    <row r="30" spans="1:14" ht="14.25" customHeight="1" x14ac:dyDescent="0.3"/>
    <row r="31" spans="1:14" ht="14.25" customHeight="1" x14ac:dyDescent="0.3"/>
    <row r="32" spans="1:14" ht="14.25" customHeight="1" x14ac:dyDescent="0.3"/>
    <row r="33" spans="1:3" ht="14.25" customHeight="1" x14ac:dyDescent="0.3">
      <c r="B33" s="12"/>
      <c r="C33" s="12"/>
    </row>
    <row r="34" spans="1:3" ht="14.25" customHeight="1" x14ac:dyDescent="0.3">
      <c r="B34" s="12"/>
      <c r="C34" s="12"/>
    </row>
    <row r="35" spans="1:3" ht="14.25" customHeight="1" x14ac:dyDescent="0.3">
      <c r="B35" s="12"/>
      <c r="C35" s="12"/>
    </row>
    <row r="36" spans="1:3" ht="14.25" customHeight="1" x14ac:dyDescent="0.3">
      <c r="A36" s="7"/>
      <c r="B36" s="19"/>
      <c r="C36" s="12"/>
    </row>
    <row r="37" spans="1:3" ht="14.25" customHeight="1" x14ac:dyDescent="0.3">
      <c r="A37" s="7"/>
      <c r="B37" s="19"/>
      <c r="C37" s="12"/>
    </row>
    <row r="38" spans="1:3" ht="14.25" customHeight="1" x14ac:dyDescent="0.3">
      <c r="B38" s="12"/>
    </row>
    <row r="39" spans="1:3" ht="14.25" customHeight="1" x14ac:dyDescent="0.3"/>
    <row r="40" spans="1:3" ht="14.25" customHeight="1" x14ac:dyDescent="0.3"/>
    <row r="41" spans="1:3" ht="14.25" customHeight="1" x14ac:dyDescent="0.3"/>
    <row r="42" spans="1:3" ht="14.25" customHeight="1" x14ac:dyDescent="0.3"/>
    <row r="43" spans="1:3" ht="14.25" customHeight="1" x14ac:dyDescent="0.3"/>
    <row r="44" spans="1:3" ht="14.25" customHeight="1" x14ac:dyDescent="0.3"/>
    <row r="45" spans="1:3" ht="14.25" customHeight="1" x14ac:dyDescent="0.3"/>
    <row r="46" spans="1:3" ht="14.25" customHeight="1" x14ac:dyDescent="0.3"/>
    <row r="47" spans="1:3" ht="14.25" customHeight="1" x14ac:dyDescent="0.3"/>
    <row r="48" spans="1: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1">
    <mergeCell ref="B2:O2"/>
  </mergeCells>
  <pageMargins left="0.7" right="0.7" top="0.75" bottom="0.75" header="0" footer="0"/>
  <pageSetup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57.6640625" customWidth="1"/>
    <col min="2" max="5" width="10.6640625" customWidth="1"/>
    <col min="6" max="9" width="11.44140625" customWidth="1"/>
    <col min="10" max="10" width="13" customWidth="1"/>
    <col min="11" max="11" width="11.44140625" customWidth="1"/>
    <col min="12" max="12" width="12.5546875" customWidth="1"/>
    <col min="13" max="13" width="12.33203125" customWidth="1"/>
    <col min="14" max="26" width="10.6640625" customWidth="1"/>
  </cols>
  <sheetData>
    <row r="1" spans="1:26" ht="14.25" customHeight="1" x14ac:dyDescent="0.3"/>
    <row r="2" spans="1:26" ht="14.25" customHeight="1" x14ac:dyDescent="0.35">
      <c r="B2" s="302" t="s">
        <v>66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26" ht="14.25" customHeight="1" x14ac:dyDescent="0.3">
      <c r="A3" s="228"/>
      <c r="B3" s="228"/>
      <c r="C3" s="228"/>
      <c r="D3" s="228"/>
    </row>
    <row r="4" spans="1:26" ht="14.25" customHeight="1" x14ac:dyDescent="0.35">
      <c r="A4" s="256"/>
      <c r="B4" s="258"/>
      <c r="C4" s="258"/>
      <c r="D4" s="258"/>
      <c r="N4" s="13">
        <f>N26</f>
        <v>0</v>
      </c>
    </row>
    <row r="5" spans="1:26" ht="14.25" customHeight="1" x14ac:dyDescent="0.3">
      <c r="N5" s="28"/>
    </row>
    <row r="6" spans="1:26" ht="14.25" customHeight="1" thickBot="1" x14ac:dyDescent="0.35">
      <c r="A6" s="266" t="s">
        <v>31</v>
      </c>
      <c r="B6" s="266" t="s">
        <v>19</v>
      </c>
      <c r="C6" s="266" t="s">
        <v>20</v>
      </c>
      <c r="D6" s="266" t="s">
        <v>21</v>
      </c>
      <c r="E6" s="266" t="s">
        <v>22</v>
      </c>
      <c r="F6" s="266" t="s">
        <v>23</v>
      </c>
      <c r="G6" s="266" t="s">
        <v>24</v>
      </c>
      <c r="H6" s="266" t="s">
        <v>25</v>
      </c>
      <c r="I6" s="266" t="s">
        <v>26</v>
      </c>
      <c r="J6" s="266" t="s">
        <v>27</v>
      </c>
      <c r="K6" s="266" t="s">
        <v>28</v>
      </c>
      <c r="L6" s="266" t="s">
        <v>29</v>
      </c>
      <c r="M6" s="266" t="s">
        <v>30</v>
      </c>
      <c r="N6" s="267" t="s">
        <v>18</v>
      </c>
    </row>
    <row r="7" spans="1:26" ht="14.25" customHeight="1" x14ac:dyDescent="0.3">
      <c r="A7" s="85"/>
      <c r="B7" s="185"/>
      <c r="C7" s="183"/>
      <c r="D7" s="185"/>
      <c r="E7" s="186"/>
      <c r="F7" s="53"/>
      <c r="G7" s="53"/>
      <c r="H7" s="53"/>
      <c r="I7" s="53"/>
      <c r="J7" s="53"/>
      <c r="K7" s="53"/>
      <c r="L7" s="53"/>
      <c r="M7" s="53"/>
      <c r="N7" s="112">
        <f>SUM(B7:M7)</f>
        <v>0</v>
      </c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4.25" customHeight="1" x14ac:dyDescent="0.3">
      <c r="A8" s="85"/>
      <c r="B8" s="83"/>
      <c r="C8" s="116"/>
      <c r="D8" s="83"/>
      <c r="E8" s="83"/>
      <c r="F8" s="6"/>
      <c r="G8" s="6"/>
      <c r="H8" s="6"/>
      <c r="I8" s="6"/>
      <c r="J8" s="6"/>
      <c r="K8" s="6"/>
      <c r="L8" s="6"/>
      <c r="M8" s="6"/>
      <c r="N8" s="112">
        <f>SUM(B8:M8)</f>
        <v>0</v>
      </c>
    </row>
    <row r="9" spans="1:26" ht="14.25" customHeight="1" x14ac:dyDescent="0.3">
      <c r="A9" s="85"/>
      <c r="B9" s="83"/>
      <c r="C9" s="183"/>
      <c r="D9" s="83"/>
      <c r="E9" s="83"/>
      <c r="F9" s="6"/>
      <c r="G9" s="6"/>
      <c r="H9" s="6"/>
      <c r="I9" s="6"/>
      <c r="J9" s="6"/>
      <c r="K9" s="6"/>
      <c r="L9" s="6"/>
      <c r="M9" s="6"/>
      <c r="N9" s="112">
        <f t="shared" ref="N9:N25" si="0">SUM(B9:M9)</f>
        <v>0</v>
      </c>
    </row>
    <row r="10" spans="1:26" ht="14.25" customHeight="1" x14ac:dyDescent="0.3">
      <c r="A10" s="87"/>
      <c r="B10" s="83"/>
      <c r="C10" s="83"/>
      <c r="D10" s="83"/>
      <c r="E10" s="83"/>
      <c r="F10" s="6"/>
      <c r="G10" s="6"/>
      <c r="H10" s="6"/>
      <c r="I10" s="6"/>
      <c r="J10" s="6"/>
      <c r="K10" s="6"/>
      <c r="L10" s="6"/>
      <c r="M10" s="6"/>
      <c r="N10" s="112">
        <f t="shared" si="0"/>
        <v>0</v>
      </c>
    </row>
    <row r="11" spans="1:26" ht="14.25" customHeight="1" x14ac:dyDescent="0.3">
      <c r="A11" s="27"/>
      <c r="B11" s="83"/>
      <c r="C11" s="183"/>
      <c r="D11" s="83"/>
      <c r="E11" s="83"/>
      <c r="F11" s="83"/>
      <c r="G11" s="6"/>
      <c r="H11" s="6"/>
      <c r="I11" s="6"/>
      <c r="J11" s="6"/>
      <c r="K11" s="6"/>
      <c r="L11" s="6"/>
      <c r="M11" s="6"/>
      <c r="N11" s="112">
        <f t="shared" si="0"/>
        <v>0</v>
      </c>
    </row>
    <row r="12" spans="1:26" ht="14.4" x14ac:dyDescent="0.3">
      <c r="A12" s="27"/>
      <c r="B12" s="83"/>
      <c r="C12" s="183"/>
      <c r="D12" s="83"/>
      <c r="E12" s="83"/>
      <c r="F12" s="83"/>
      <c r="G12" s="6"/>
      <c r="H12" s="73"/>
      <c r="I12" s="73"/>
      <c r="J12" s="73"/>
      <c r="K12" s="73"/>
      <c r="L12" s="73"/>
      <c r="M12" s="73"/>
      <c r="N12" s="112">
        <f t="shared" si="0"/>
        <v>0</v>
      </c>
    </row>
    <row r="13" spans="1:26" ht="14.25" customHeight="1" x14ac:dyDescent="0.3">
      <c r="A13" s="27"/>
      <c r="B13" s="6"/>
      <c r="C13" s="26"/>
      <c r="D13" s="6"/>
      <c r="E13" s="6"/>
      <c r="F13" s="83"/>
      <c r="G13" s="6"/>
      <c r="H13" s="6"/>
      <c r="I13" s="6"/>
      <c r="J13" s="6"/>
      <c r="K13" s="6"/>
      <c r="L13" s="6"/>
      <c r="M13" s="6"/>
      <c r="N13" s="112">
        <f t="shared" si="0"/>
        <v>0</v>
      </c>
    </row>
    <row r="14" spans="1:26" ht="14.25" customHeight="1" x14ac:dyDescent="0.3">
      <c r="A14" s="27"/>
      <c r="B14" s="6"/>
      <c r="C14" s="26"/>
      <c r="D14" s="6"/>
      <c r="E14" s="6"/>
      <c r="F14" s="83"/>
      <c r="G14" s="6"/>
      <c r="H14" s="6"/>
      <c r="I14" s="6"/>
      <c r="J14" s="6"/>
      <c r="K14" s="73"/>
      <c r="L14" s="6"/>
      <c r="M14" s="6"/>
      <c r="N14" s="112">
        <f t="shared" si="0"/>
        <v>0</v>
      </c>
    </row>
    <row r="15" spans="1:26" ht="14.25" customHeight="1" x14ac:dyDescent="0.3">
      <c r="A15" s="88"/>
      <c r="B15" s="6"/>
      <c r="C15" s="26"/>
      <c r="D15" s="6"/>
      <c r="E15" s="6"/>
      <c r="F15" s="6"/>
      <c r="G15" s="6"/>
      <c r="H15" s="6"/>
      <c r="I15" s="6"/>
      <c r="J15" s="6"/>
      <c r="K15" s="73"/>
      <c r="L15" s="6"/>
      <c r="M15" s="6"/>
      <c r="N15" s="112">
        <f t="shared" si="0"/>
        <v>0</v>
      </c>
    </row>
    <row r="16" spans="1:26" ht="14.25" customHeight="1" x14ac:dyDescent="0.3">
      <c r="A16" s="98"/>
      <c r="B16" s="6"/>
      <c r="C16" s="15"/>
      <c r="D16" s="6"/>
      <c r="E16" s="26"/>
      <c r="F16" s="26"/>
      <c r="G16" s="15"/>
      <c r="H16" s="6"/>
      <c r="I16" s="6"/>
      <c r="J16" s="6"/>
      <c r="K16" s="73"/>
      <c r="L16" s="6"/>
      <c r="M16" s="6"/>
      <c r="N16" s="112">
        <f t="shared" si="0"/>
        <v>0</v>
      </c>
    </row>
    <row r="17" spans="1:14" ht="14.25" customHeight="1" x14ac:dyDescent="0.3">
      <c r="A17" s="17"/>
      <c r="B17" s="6"/>
      <c r="C17" s="15"/>
      <c r="D17" s="6"/>
      <c r="E17" s="19"/>
      <c r="F17" s="26"/>
      <c r="G17" s="15"/>
      <c r="H17" s="6"/>
      <c r="I17" s="6"/>
      <c r="J17" s="6"/>
      <c r="K17" s="73"/>
      <c r="L17" s="6"/>
      <c r="M17" s="6"/>
      <c r="N17" s="112">
        <f t="shared" si="0"/>
        <v>0</v>
      </c>
    </row>
    <row r="18" spans="1:14" ht="14.25" customHeight="1" x14ac:dyDescent="0.3">
      <c r="A18" s="17"/>
      <c r="B18" s="6"/>
      <c r="C18" s="15"/>
      <c r="D18" s="6"/>
      <c r="E18" s="19"/>
      <c r="F18" s="26"/>
      <c r="G18" s="15"/>
      <c r="H18" s="6"/>
      <c r="I18" s="6"/>
      <c r="J18" s="6"/>
      <c r="K18" s="73"/>
      <c r="L18" s="6"/>
      <c r="M18" s="6"/>
      <c r="N18" s="112">
        <f t="shared" si="0"/>
        <v>0</v>
      </c>
    </row>
    <row r="19" spans="1:14" ht="14.25" customHeight="1" x14ac:dyDescent="0.3">
      <c r="A19" s="17"/>
      <c r="B19" s="6"/>
      <c r="C19" s="15"/>
      <c r="D19" s="6"/>
      <c r="E19" s="19"/>
      <c r="F19" s="26"/>
      <c r="G19" s="15"/>
      <c r="H19" s="6"/>
      <c r="I19" s="6"/>
      <c r="J19" s="6"/>
      <c r="K19" s="73"/>
      <c r="L19" s="6"/>
      <c r="M19" s="6"/>
      <c r="N19" s="112">
        <f t="shared" si="0"/>
        <v>0</v>
      </c>
    </row>
    <row r="20" spans="1:14" ht="14.25" customHeight="1" x14ac:dyDescent="0.3">
      <c r="A20" s="17"/>
      <c r="B20" s="6"/>
      <c r="C20" s="15"/>
      <c r="D20" s="6"/>
      <c r="E20" s="19"/>
      <c r="F20" s="26"/>
      <c r="G20" s="15"/>
      <c r="H20" s="6"/>
      <c r="I20" s="6"/>
      <c r="J20" s="6"/>
      <c r="K20" s="19"/>
      <c r="L20" s="6"/>
      <c r="M20" s="6"/>
      <c r="N20" s="112">
        <f t="shared" si="0"/>
        <v>0</v>
      </c>
    </row>
    <row r="21" spans="1:14" ht="14.25" customHeight="1" x14ac:dyDescent="0.3">
      <c r="A21" s="17"/>
      <c r="B21" s="6"/>
      <c r="C21" s="15"/>
      <c r="D21" s="6"/>
      <c r="E21" s="19"/>
      <c r="F21" s="26"/>
      <c r="G21" s="15"/>
      <c r="H21" s="6"/>
      <c r="I21" s="6"/>
      <c r="J21" s="6"/>
      <c r="K21" s="19"/>
      <c r="L21" s="6"/>
      <c r="M21" s="6"/>
      <c r="N21" s="112">
        <f t="shared" si="0"/>
        <v>0</v>
      </c>
    </row>
    <row r="22" spans="1:14" ht="14.25" customHeight="1" x14ac:dyDescent="0.3">
      <c r="A22" s="27"/>
      <c r="B22" s="6"/>
      <c r="C22" s="26"/>
      <c r="D22" s="6"/>
      <c r="E22" s="6"/>
      <c r="F22" s="6"/>
      <c r="G22" s="6"/>
      <c r="H22" s="6"/>
      <c r="I22" s="6"/>
      <c r="J22" s="6"/>
      <c r="K22" s="19"/>
      <c r="L22" s="6"/>
      <c r="M22" s="6"/>
      <c r="N22" s="112">
        <f t="shared" si="0"/>
        <v>0</v>
      </c>
    </row>
    <row r="23" spans="1:14" ht="14.25" customHeight="1" x14ac:dyDescent="0.3">
      <c r="A23" s="27"/>
      <c r="B23" s="6"/>
      <c r="C23" s="26"/>
      <c r="D23" s="6"/>
      <c r="E23" s="6"/>
      <c r="F23" s="6"/>
      <c r="G23" s="6"/>
      <c r="H23" s="6"/>
      <c r="I23" s="6"/>
      <c r="J23" s="6"/>
      <c r="K23" s="6"/>
      <c r="L23" s="6"/>
      <c r="M23" s="6"/>
      <c r="N23" s="112">
        <f t="shared" si="0"/>
        <v>0</v>
      </c>
    </row>
    <row r="24" spans="1:14" ht="14.25" customHeight="1" x14ac:dyDescent="0.3">
      <c r="A24" s="27"/>
      <c r="B24" s="6"/>
      <c r="C24" s="26"/>
      <c r="D24" s="6"/>
      <c r="E24" s="6"/>
      <c r="F24" s="6"/>
      <c r="G24" s="6"/>
      <c r="H24" s="6"/>
      <c r="I24" s="6"/>
      <c r="J24" s="6"/>
      <c r="K24" s="6"/>
      <c r="L24" s="6"/>
      <c r="M24" s="6"/>
      <c r="N24" s="112">
        <f t="shared" si="0"/>
        <v>0</v>
      </c>
    </row>
    <row r="25" spans="1:14" ht="14.25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2">
        <f t="shared" si="0"/>
        <v>0</v>
      </c>
    </row>
    <row r="26" spans="1:14" ht="14.25" customHeight="1" x14ac:dyDescent="0.3">
      <c r="B26" s="35">
        <f t="shared" ref="B26:M26" si="1">SUM(B7:B25)</f>
        <v>0</v>
      </c>
      <c r="C26" s="35">
        <f t="shared" si="1"/>
        <v>0</v>
      </c>
      <c r="D26" s="35">
        <f t="shared" si="1"/>
        <v>0</v>
      </c>
      <c r="E26" s="35">
        <f t="shared" si="1"/>
        <v>0</v>
      </c>
      <c r="F26" s="35">
        <f t="shared" si="1"/>
        <v>0</v>
      </c>
      <c r="G26" s="35">
        <f t="shared" si="1"/>
        <v>0</v>
      </c>
      <c r="H26" s="35">
        <f t="shared" si="1"/>
        <v>0</v>
      </c>
      <c r="I26" s="35">
        <f t="shared" si="1"/>
        <v>0</v>
      </c>
      <c r="J26" s="35">
        <f t="shared" si="1"/>
        <v>0</v>
      </c>
      <c r="K26" s="35">
        <f t="shared" si="1"/>
        <v>0</v>
      </c>
      <c r="L26" s="35">
        <f t="shared" si="1"/>
        <v>0</v>
      </c>
      <c r="M26" s="35">
        <f t="shared" si="1"/>
        <v>0</v>
      </c>
      <c r="N26" s="35">
        <f>SUM(N7:N25)</f>
        <v>0</v>
      </c>
    </row>
    <row r="27" spans="1:14" ht="14.25" customHeight="1" x14ac:dyDescent="0.3"/>
    <row r="28" spans="1:14" ht="14.25" customHeight="1" x14ac:dyDescent="0.3"/>
    <row r="29" spans="1:14" ht="14.25" customHeight="1" x14ac:dyDescent="0.3">
      <c r="C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4" ht="14.25" customHeight="1" x14ac:dyDescent="0.3">
      <c r="M30" s="12"/>
      <c r="N30" s="12"/>
    </row>
    <row r="31" spans="1:14" ht="14.25" customHeight="1" x14ac:dyDescent="0.3">
      <c r="N31" s="12"/>
    </row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B2:O2"/>
  </mergeCells>
  <pageMargins left="0.7" right="0.7" top="0.75" bottom="0.75" header="0" footer="0"/>
  <pageSetup orientation="landscape" r:id="rId1"/>
  <ignoredErrors>
    <ignoredError sqref="N7:N25" calculatedColumn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27"/>
  <sheetViews>
    <sheetView workbookViewId="0">
      <selection activeCell="G7" sqref="G7:G8"/>
    </sheetView>
  </sheetViews>
  <sheetFormatPr baseColWidth="10" defaultColWidth="14.44140625" defaultRowHeight="15" customHeight="1" x14ac:dyDescent="0.3"/>
  <cols>
    <col min="1" max="1" width="62.6640625" customWidth="1"/>
    <col min="2" max="4" width="10.6640625" customWidth="1"/>
    <col min="5" max="7" width="11.44140625" customWidth="1"/>
    <col min="8" max="8" width="10.44140625" bestFit="1" customWidth="1"/>
    <col min="9" max="9" width="11.44140625" customWidth="1"/>
    <col min="10" max="10" width="13.33203125" customWidth="1"/>
    <col min="11" max="11" width="11.44140625" customWidth="1"/>
    <col min="12" max="12" width="12.88671875" customWidth="1"/>
    <col min="13" max="13" width="12.5546875" customWidth="1"/>
    <col min="14" max="14" width="11.6640625" bestFit="1" customWidth="1"/>
    <col min="15" max="26" width="10.6640625" customWidth="1"/>
  </cols>
  <sheetData>
    <row r="1" spans="1:14" ht="14.25" customHeight="1" x14ac:dyDescent="0.3"/>
    <row r="2" spans="1:14" ht="14.25" customHeight="1" x14ac:dyDescent="0.35">
      <c r="A2" s="302" t="s">
        <v>60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ht="14.25" customHeight="1" x14ac:dyDescent="0.3">
      <c r="L3" s="13" t="s">
        <v>11</v>
      </c>
      <c r="N3" s="13">
        <f>N45</f>
        <v>2255</v>
      </c>
    </row>
    <row r="4" spans="1:14" ht="18" x14ac:dyDescent="0.3">
      <c r="A4" s="254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4" ht="14.25" customHeight="1" thickBot="1" x14ac:dyDescent="0.35">
      <c r="A5" s="320"/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</row>
    <row r="6" spans="1:14" ht="14.25" customHeight="1" thickBot="1" x14ac:dyDescent="0.35">
      <c r="A6" s="266" t="s">
        <v>31</v>
      </c>
      <c r="B6" s="266" t="s">
        <v>19</v>
      </c>
      <c r="C6" s="266" t="s">
        <v>20</v>
      </c>
      <c r="D6" s="266" t="s">
        <v>21</v>
      </c>
      <c r="E6" s="266" t="s">
        <v>22</v>
      </c>
      <c r="F6" s="266" t="s">
        <v>23</v>
      </c>
      <c r="G6" s="266" t="s">
        <v>24</v>
      </c>
      <c r="H6" s="266" t="s">
        <v>25</v>
      </c>
      <c r="I6" s="266" t="s">
        <v>26</v>
      </c>
      <c r="J6" s="266" t="s">
        <v>27</v>
      </c>
      <c r="K6" s="266" t="s">
        <v>28</v>
      </c>
      <c r="L6" s="266" t="s">
        <v>29</v>
      </c>
      <c r="M6" s="266" t="s">
        <v>30</v>
      </c>
      <c r="N6" s="267" t="s">
        <v>18</v>
      </c>
    </row>
    <row r="7" spans="1:14" ht="14.25" customHeight="1" x14ac:dyDescent="0.3">
      <c r="A7" s="7" t="s">
        <v>116</v>
      </c>
      <c r="B7" s="16"/>
      <c r="C7" s="66"/>
      <c r="D7" s="66"/>
      <c r="E7" s="14"/>
      <c r="F7" s="14"/>
      <c r="G7" s="12">
        <v>1755</v>
      </c>
      <c r="H7" s="14"/>
      <c r="I7" s="14"/>
      <c r="J7" s="14"/>
      <c r="K7" s="14"/>
      <c r="L7" s="14"/>
      <c r="M7" s="14"/>
      <c r="N7" s="141">
        <f t="shared" ref="N7:N44" si="0">SUM(B7:M7)</f>
        <v>1755</v>
      </c>
    </row>
    <row r="8" spans="1:14" ht="14.25" customHeight="1" x14ac:dyDescent="0.3">
      <c r="A8" s="89" t="s">
        <v>121</v>
      </c>
      <c r="B8" s="15"/>
      <c r="C8" s="15"/>
      <c r="D8" s="15"/>
      <c r="E8" s="15"/>
      <c r="F8" s="15"/>
      <c r="G8" s="12">
        <v>500</v>
      </c>
      <c r="H8" s="15"/>
      <c r="I8" s="15"/>
      <c r="J8" s="15"/>
      <c r="K8" s="15"/>
      <c r="L8" s="15"/>
      <c r="M8" s="15"/>
      <c r="N8" s="112">
        <f t="shared" si="0"/>
        <v>500</v>
      </c>
    </row>
    <row r="9" spans="1:14" ht="14.25" customHeight="1" x14ac:dyDescent="0.3">
      <c r="A9" s="43"/>
      <c r="B9" s="15"/>
      <c r="C9" s="15"/>
      <c r="D9" s="16"/>
      <c r="E9" s="15"/>
      <c r="F9" s="15"/>
      <c r="G9" s="15"/>
      <c r="H9" s="15"/>
      <c r="I9" s="15"/>
      <c r="J9" s="15"/>
      <c r="K9" s="15"/>
      <c r="L9" s="15"/>
      <c r="M9" s="15"/>
      <c r="N9" s="112">
        <f t="shared" si="0"/>
        <v>0</v>
      </c>
    </row>
    <row r="10" spans="1:14" ht="14.25" customHeight="1" x14ac:dyDescent="0.3">
      <c r="A10" s="6"/>
      <c r="B10" s="15"/>
      <c r="C10" s="15"/>
      <c r="D10" s="15"/>
      <c r="E10" s="15"/>
      <c r="F10" s="15"/>
      <c r="G10" s="16"/>
      <c r="H10" s="16"/>
      <c r="I10" s="16"/>
      <c r="J10" s="16"/>
      <c r="K10" s="95"/>
      <c r="L10" s="16"/>
      <c r="M10" s="16"/>
      <c r="N10" s="112">
        <f t="shared" si="0"/>
        <v>0</v>
      </c>
    </row>
    <row r="11" spans="1:14" ht="14.25" customHeight="1" x14ac:dyDescent="0.3">
      <c r="A11" s="6"/>
      <c r="B11" s="15"/>
      <c r="C11" s="15"/>
      <c r="D11" s="15"/>
      <c r="E11" s="15"/>
      <c r="F11" s="15"/>
      <c r="G11" s="16"/>
      <c r="H11" s="16"/>
      <c r="I11" s="16"/>
      <c r="J11" s="16"/>
      <c r="K11" s="16"/>
      <c r="L11" s="16"/>
      <c r="M11" s="16"/>
      <c r="N11" s="112">
        <f t="shared" si="0"/>
        <v>0</v>
      </c>
    </row>
    <row r="12" spans="1:14" ht="14.25" customHeight="1" x14ac:dyDescent="0.3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12">
        <f t="shared" si="0"/>
        <v>0</v>
      </c>
    </row>
    <row r="13" spans="1:14" ht="14.25" customHeight="1" x14ac:dyDescent="0.3">
      <c r="A13" s="5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12">
        <f t="shared" si="0"/>
        <v>0</v>
      </c>
    </row>
    <row r="14" spans="1:14" ht="14.25" customHeight="1" x14ac:dyDescent="0.3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2"/>
      <c r="M14" s="15"/>
      <c r="N14" s="112">
        <f t="shared" si="0"/>
        <v>0</v>
      </c>
    </row>
    <row r="15" spans="1:14" ht="14.25" customHeight="1" x14ac:dyDescent="0.3">
      <c r="A15" s="6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12">
        <f t="shared" si="0"/>
        <v>0</v>
      </c>
    </row>
    <row r="16" spans="1:14" ht="14.25" customHeight="1" x14ac:dyDescent="0.3">
      <c r="A16" s="64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112">
        <f t="shared" si="0"/>
        <v>0</v>
      </c>
    </row>
    <row r="17" spans="1:14" ht="14.25" customHeight="1" x14ac:dyDescent="0.3">
      <c r="A17" s="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2">
        <f t="shared" si="0"/>
        <v>0</v>
      </c>
    </row>
    <row r="18" spans="1:14" ht="14.25" customHeight="1" x14ac:dyDescent="0.3">
      <c r="A18" s="64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112">
        <f t="shared" si="0"/>
        <v>0</v>
      </c>
    </row>
    <row r="19" spans="1:14" ht="14.25" customHeight="1" x14ac:dyDescent="0.3">
      <c r="A19" s="64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112">
        <f t="shared" si="0"/>
        <v>0</v>
      </c>
    </row>
    <row r="20" spans="1:14" ht="14.25" customHeight="1" x14ac:dyDescent="0.3">
      <c r="A20" s="64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112">
        <f t="shared" si="0"/>
        <v>0</v>
      </c>
    </row>
    <row r="21" spans="1:14" ht="14.25" customHeight="1" x14ac:dyDescent="0.3">
      <c r="A21" s="64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112">
        <f t="shared" si="0"/>
        <v>0</v>
      </c>
    </row>
    <row r="22" spans="1:14" ht="14.25" customHeight="1" x14ac:dyDescent="0.3">
      <c r="A22" s="64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112">
        <f t="shared" si="0"/>
        <v>0</v>
      </c>
    </row>
    <row r="23" spans="1:14" ht="14.25" customHeight="1" x14ac:dyDescent="0.3">
      <c r="A23" s="64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112">
        <f t="shared" si="0"/>
        <v>0</v>
      </c>
    </row>
    <row r="24" spans="1:14" ht="14.25" customHeight="1" x14ac:dyDescent="0.3">
      <c r="A24" s="64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112">
        <f t="shared" si="0"/>
        <v>0</v>
      </c>
    </row>
    <row r="25" spans="1:14" ht="14.25" customHeight="1" x14ac:dyDescent="0.3">
      <c r="A25" s="64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112">
        <f t="shared" si="0"/>
        <v>0</v>
      </c>
    </row>
    <row r="26" spans="1:14" ht="14.25" customHeight="1" x14ac:dyDescent="0.3">
      <c r="A26" s="64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112">
        <f t="shared" si="0"/>
        <v>0</v>
      </c>
    </row>
    <row r="27" spans="1:14" ht="14.25" customHeight="1" x14ac:dyDescent="0.3">
      <c r="A27" s="64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112">
        <f t="shared" si="0"/>
        <v>0</v>
      </c>
    </row>
    <row r="28" spans="1:14" ht="14.25" customHeight="1" x14ac:dyDescent="0.3">
      <c r="A28" s="64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112">
        <f t="shared" si="0"/>
        <v>0</v>
      </c>
    </row>
    <row r="29" spans="1:14" ht="14.25" customHeight="1" x14ac:dyDescent="0.3">
      <c r="A29" s="64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112">
        <f t="shared" si="0"/>
        <v>0</v>
      </c>
    </row>
    <row r="30" spans="1:14" ht="14.25" customHeight="1" x14ac:dyDescent="0.3">
      <c r="A30" s="64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112">
        <f t="shared" si="0"/>
        <v>0</v>
      </c>
    </row>
    <row r="31" spans="1:14" ht="14.25" customHeight="1" x14ac:dyDescent="0.3">
      <c r="A31" s="64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112">
        <f t="shared" si="0"/>
        <v>0</v>
      </c>
    </row>
    <row r="32" spans="1:14" ht="14.25" customHeight="1" x14ac:dyDescent="0.3">
      <c r="A32" s="64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112">
        <f t="shared" si="0"/>
        <v>0</v>
      </c>
    </row>
    <row r="33" spans="1:14" ht="14.25" customHeight="1" x14ac:dyDescent="0.3">
      <c r="A33" s="64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112">
        <f t="shared" si="0"/>
        <v>0</v>
      </c>
    </row>
    <row r="34" spans="1:14" ht="14.25" customHeight="1" x14ac:dyDescent="0.3">
      <c r="A34" s="64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112">
        <f t="shared" si="0"/>
        <v>0</v>
      </c>
    </row>
    <row r="35" spans="1:14" ht="14.25" customHeight="1" x14ac:dyDescent="0.3">
      <c r="A35" s="17"/>
      <c r="B35" s="6"/>
      <c r="C35" s="15"/>
      <c r="D35" s="6"/>
      <c r="E35" s="19"/>
      <c r="F35" s="26"/>
      <c r="G35" s="15"/>
      <c r="H35" s="15"/>
      <c r="I35" s="12"/>
      <c r="J35" s="15"/>
      <c r="K35" s="15"/>
      <c r="L35" s="63"/>
      <c r="M35" s="63"/>
      <c r="N35" s="112">
        <f t="shared" si="0"/>
        <v>0</v>
      </c>
    </row>
    <row r="36" spans="1:14" ht="14.25" customHeight="1" x14ac:dyDescent="0.3">
      <c r="A36" s="17"/>
      <c r="B36" s="64"/>
      <c r="C36" s="63"/>
      <c r="D36" s="64"/>
      <c r="E36" s="19"/>
      <c r="F36" s="92"/>
      <c r="G36" s="63"/>
      <c r="H36" s="63"/>
      <c r="I36" s="12"/>
      <c r="J36" s="63"/>
      <c r="K36" s="63"/>
      <c r="L36" s="63"/>
      <c r="M36" s="63"/>
      <c r="N36" s="112">
        <f t="shared" si="0"/>
        <v>0</v>
      </c>
    </row>
    <row r="37" spans="1:14" ht="14.25" customHeight="1" x14ac:dyDescent="0.3">
      <c r="A37" s="17"/>
      <c r="B37" s="64"/>
      <c r="C37" s="63"/>
      <c r="D37" s="64"/>
      <c r="E37" s="19"/>
      <c r="F37" s="92"/>
      <c r="G37" s="63"/>
      <c r="H37" s="63"/>
      <c r="I37" s="12"/>
      <c r="J37" s="63"/>
      <c r="K37" s="63"/>
      <c r="L37" s="63"/>
      <c r="M37" s="63"/>
      <c r="N37" s="112">
        <f t="shared" si="0"/>
        <v>0</v>
      </c>
    </row>
    <row r="38" spans="1:14" ht="14.25" customHeight="1" x14ac:dyDescent="0.3">
      <c r="A38" s="17"/>
      <c r="B38" s="64"/>
      <c r="C38" s="63"/>
      <c r="D38" s="64"/>
      <c r="E38" s="19"/>
      <c r="F38" s="92"/>
      <c r="G38" s="63"/>
      <c r="H38" s="63"/>
      <c r="I38" s="12"/>
      <c r="J38" s="63"/>
      <c r="K38" s="63"/>
      <c r="L38" s="63"/>
      <c r="M38" s="63"/>
      <c r="N38" s="112">
        <f t="shared" si="0"/>
        <v>0</v>
      </c>
    </row>
    <row r="39" spans="1:14" ht="14.25" customHeight="1" x14ac:dyDescent="0.3">
      <c r="A39" s="17"/>
      <c r="B39" s="64"/>
      <c r="C39" s="63"/>
      <c r="D39" s="64"/>
      <c r="E39" s="19"/>
      <c r="F39" s="92"/>
      <c r="G39" s="63"/>
      <c r="H39" s="63"/>
      <c r="I39" s="12"/>
      <c r="J39" s="63"/>
      <c r="K39" s="63"/>
      <c r="L39" s="63"/>
      <c r="M39" s="63"/>
      <c r="N39" s="112">
        <f t="shared" si="0"/>
        <v>0</v>
      </c>
    </row>
    <row r="40" spans="1:14" ht="14.25" customHeight="1" x14ac:dyDescent="0.3">
      <c r="A40" s="17"/>
      <c r="B40" s="64"/>
      <c r="C40" s="63"/>
      <c r="D40" s="64"/>
      <c r="E40" s="19"/>
      <c r="F40" s="92"/>
      <c r="G40" s="63"/>
      <c r="H40" s="63"/>
      <c r="I40" s="12"/>
      <c r="J40" s="63"/>
      <c r="K40" s="63"/>
      <c r="L40" s="63"/>
      <c r="M40" s="63"/>
      <c r="N40" s="112">
        <f t="shared" si="0"/>
        <v>0</v>
      </c>
    </row>
    <row r="41" spans="1:14" ht="14.25" customHeight="1" x14ac:dyDescent="0.3">
      <c r="A41" s="17"/>
      <c r="B41" s="64"/>
      <c r="C41" s="63"/>
      <c r="D41" s="64"/>
      <c r="E41" s="19"/>
      <c r="F41" s="92"/>
      <c r="G41" s="63"/>
      <c r="H41" s="63"/>
      <c r="I41" s="12"/>
      <c r="J41" s="63"/>
      <c r="K41" s="63"/>
      <c r="L41" s="63"/>
      <c r="M41" s="63"/>
      <c r="N41" s="112">
        <f t="shared" si="0"/>
        <v>0</v>
      </c>
    </row>
    <row r="42" spans="1:14" ht="14.25" customHeight="1" x14ac:dyDescent="0.3">
      <c r="A42" s="17"/>
      <c r="B42" s="64"/>
      <c r="C42" s="63"/>
      <c r="D42" s="64"/>
      <c r="E42" s="19"/>
      <c r="F42" s="92"/>
      <c r="G42" s="63"/>
      <c r="H42" s="63"/>
      <c r="I42" s="12"/>
      <c r="J42" s="63"/>
      <c r="K42" s="63"/>
      <c r="L42" s="63"/>
      <c r="M42" s="63"/>
      <c r="N42" s="112">
        <f t="shared" si="0"/>
        <v>0</v>
      </c>
    </row>
    <row r="43" spans="1:14" ht="14.25" customHeight="1" x14ac:dyDescent="0.3">
      <c r="A43" s="17"/>
      <c r="B43" s="64"/>
      <c r="C43" s="63"/>
      <c r="D43" s="64"/>
      <c r="E43" s="19"/>
      <c r="F43" s="92"/>
      <c r="G43" s="63"/>
      <c r="H43" s="63"/>
      <c r="I43" s="12"/>
      <c r="J43" s="63"/>
      <c r="K43" s="63"/>
      <c r="L43" s="63"/>
      <c r="M43" s="63"/>
      <c r="N43" s="112">
        <f t="shared" si="0"/>
        <v>0</v>
      </c>
    </row>
    <row r="44" spans="1:14" ht="13.8" customHeight="1" x14ac:dyDescent="0.3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12">
        <f t="shared" si="0"/>
        <v>0</v>
      </c>
    </row>
    <row r="45" spans="1:14" ht="14.25" customHeight="1" x14ac:dyDescent="0.3">
      <c r="B45" s="35">
        <f t="shared" ref="B45:N45" si="1">SUM(B7:B44)</f>
        <v>0</v>
      </c>
      <c r="C45" s="35">
        <f t="shared" si="1"/>
        <v>0</v>
      </c>
      <c r="D45" s="35">
        <f t="shared" si="1"/>
        <v>0</v>
      </c>
      <c r="E45" s="35">
        <f t="shared" si="1"/>
        <v>0</v>
      </c>
      <c r="F45" s="35">
        <f t="shared" si="1"/>
        <v>0</v>
      </c>
      <c r="G45" s="35">
        <f t="shared" si="1"/>
        <v>2255</v>
      </c>
      <c r="H45" s="35">
        <f t="shared" si="1"/>
        <v>0</v>
      </c>
      <c r="I45" s="35">
        <f t="shared" si="1"/>
        <v>0</v>
      </c>
      <c r="J45" s="35">
        <f t="shared" si="1"/>
        <v>0</v>
      </c>
      <c r="K45" s="35">
        <f t="shared" si="1"/>
        <v>0</v>
      </c>
      <c r="L45" s="35">
        <f>SUM(L7:L44)</f>
        <v>0</v>
      </c>
      <c r="M45" s="35">
        <f t="shared" si="1"/>
        <v>0</v>
      </c>
      <c r="N45" s="35">
        <f t="shared" si="1"/>
        <v>2255</v>
      </c>
    </row>
    <row r="46" spans="1:14" ht="14.25" customHeight="1" x14ac:dyDescent="0.3"/>
    <row r="47" spans="1:14" ht="14.25" customHeight="1" x14ac:dyDescent="0.3">
      <c r="B47" s="12"/>
      <c r="C47" s="12"/>
    </row>
    <row r="48" spans="1:14" ht="14.25" customHeight="1" x14ac:dyDescent="0.3">
      <c r="B48" s="12"/>
      <c r="C48" s="12"/>
    </row>
    <row r="49" spans="1:2" ht="14.25" customHeight="1" x14ac:dyDescent="0.3"/>
    <row r="50" spans="1:2" ht="14.25" customHeight="1" x14ac:dyDescent="0.3">
      <c r="A50" s="17"/>
      <c r="B50" s="19"/>
    </row>
    <row r="51" spans="1:2" ht="14.25" customHeight="1" x14ac:dyDescent="0.3"/>
    <row r="52" spans="1:2" ht="14.25" customHeight="1" x14ac:dyDescent="0.3"/>
    <row r="53" spans="1:2" ht="14.25" customHeight="1" x14ac:dyDescent="0.3"/>
    <row r="54" spans="1:2" ht="14.25" customHeight="1" x14ac:dyDescent="0.3"/>
    <row r="55" spans="1:2" ht="14.25" customHeight="1" x14ac:dyDescent="0.3"/>
    <row r="56" spans="1:2" ht="14.25" customHeight="1" x14ac:dyDescent="0.3"/>
    <row r="57" spans="1:2" ht="14.25" customHeight="1" x14ac:dyDescent="0.3"/>
    <row r="58" spans="1:2" ht="14.25" customHeight="1" x14ac:dyDescent="0.3"/>
    <row r="59" spans="1:2" ht="14.25" customHeight="1" x14ac:dyDescent="0.3"/>
    <row r="60" spans="1:2" ht="14.25" customHeight="1" x14ac:dyDescent="0.3"/>
    <row r="61" spans="1:2" ht="14.25" customHeight="1" x14ac:dyDescent="0.3"/>
    <row r="62" spans="1:2" ht="14.25" customHeight="1" x14ac:dyDescent="0.3"/>
    <row r="63" spans="1:2" ht="14.25" customHeight="1" x14ac:dyDescent="0.3"/>
    <row r="64" spans="1:2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  <row r="1027" ht="14.25" customHeight="1" x14ac:dyDescent="0.3"/>
  </sheetData>
  <mergeCells count="2">
    <mergeCell ref="A2:N2"/>
    <mergeCell ref="A5:N5"/>
  </mergeCells>
  <conditionalFormatting sqref="A8">
    <cfRule type="expression" dxfId="2" priority="3">
      <formula>#REF!="Banque"</formula>
    </cfRule>
  </conditionalFormatting>
  <conditionalFormatting sqref="K10">
    <cfRule type="expression" dxfId="1" priority="1">
      <formula>#REF!="Banque"</formula>
    </cfRule>
  </conditionalFormatting>
  <pageMargins left="0.7" right="0.7" top="0.75" bottom="0.75" header="0" footer="0"/>
  <pageSetup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BFBA-EBBC-4C51-95F3-4C3EE5409FC5}">
  <dimension ref="A1:N36"/>
  <sheetViews>
    <sheetView topLeftCell="A25" workbookViewId="0">
      <selection activeCell="G16" sqref="G16:G19"/>
    </sheetView>
  </sheetViews>
  <sheetFormatPr baseColWidth="10" defaultRowHeight="14.4" x14ac:dyDescent="0.3"/>
  <cols>
    <col min="1" max="1" width="40.21875" bestFit="1" customWidth="1"/>
    <col min="3" max="3" width="18.33203125" bestFit="1" customWidth="1"/>
    <col min="4" max="4" width="15.88671875" bestFit="1" customWidth="1"/>
    <col min="5" max="5" width="15.6640625" bestFit="1" customWidth="1"/>
    <col min="6" max="6" width="14.21875" bestFit="1" customWidth="1"/>
    <col min="10" max="10" width="13.33203125" customWidth="1"/>
    <col min="12" max="12" width="12.88671875" customWidth="1"/>
    <col min="13" max="13" width="12.5546875" customWidth="1"/>
  </cols>
  <sheetData>
    <row r="1" spans="1:14" ht="18" x14ac:dyDescent="0.35">
      <c r="A1" s="302" t="s">
        <v>61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5" spans="1:14" ht="18" x14ac:dyDescent="0.3">
      <c r="A5" s="254"/>
      <c r="B5" s="255"/>
      <c r="C5" s="255"/>
      <c r="L5" s="28" t="s">
        <v>36</v>
      </c>
      <c r="N5" s="13">
        <f>N31</f>
        <v>121666.5</v>
      </c>
    </row>
    <row r="6" spans="1:14" x14ac:dyDescent="0.3">
      <c r="B6" s="12"/>
      <c r="C6" s="12"/>
    </row>
    <row r="7" spans="1:14" ht="16.2" thickBot="1" x14ac:dyDescent="0.35">
      <c r="A7" s="266" t="s">
        <v>31</v>
      </c>
      <c r="B7" s="266" t="s">
        <v>19</v>
      </c>
      <c r="C7" s="266" t="s">
        <v>20</v>
      </c>
      <c r="D7" s="266" t="s">
        <v>21</v>
      </c>
      <c r="E7" s="266" t="s">
        <v>22</v>
      </c>
      <c r="F7" s="266" t="s">
        <v>23</v>
      </c>
      <c r="G7" s="266" t="s">
        <v>24</v>
      </c>
      <c r="H7" s="266" t="s">
        <v>25</v>
      </c>
      <c r="I7" s="266" t="s">
        <v>26</v>
      </c>
      <c r="J7" s="266" t="s">
        <v>27</v>
      </c>
      <c r="K7" s="266" t="s">
        <v>28</v>
      </c>
      <c r="L7" s="266" t="s">
        <v>29</v>
      </c>
      <c r="M7" s="266" t="s">
        <v>30</v>
      </c>
      <c r="N7" s="267" t="s">
        <v>18</v>
      </c>
    </row>
    <row r="8" spans="1:14" s="121" customFormat="1" x14ac:dyDescent="0.3">
      <c r="A8" s="64" t="s">
        <v>75</v>
      </c>
      <c r="B8" s="94"/>
      <c r="C8" s="284">
        <v>5000</v>
      </c>
      <c r="D8" s="83"/>
      <c r="E8" s="183"/>
      <c r="F8" s="183"/>
      <c r="G8" s="15"/>
      <c r="H8" s="15"/>
      <c r="I8" s="15"/>
      <c r="J8" s="15"/>
      <c r="K8" s="15"/>
      <c r="L8" s="15"/>
      <c r="M8" s="15"/>
      <c r="N8" s="112">
        <f t="shared" ref="N8:N30" si="0">SUM(B8:M8)</f>
        <v>5000</v>
      </c>
    </row>
    <row r="9" spans="1:14" x14ac:dyDescent="0.3">
      <c r="A9" s="286" t="s">
        <v>83</v>
      </c>
      <c r="B9" s="6"/>
      <c r="C9" s="15"/>
      <c r="D9" s="83">
        <v>900</v>
      </c>
      <c r="E9" s="183"/>
      <c r="F9" s="183"/>
      <c r="G9" s="15"/>
      <c r="H9" s="15"/>
      <c r="I9" s="15"/>
      <c r="J9" s="15"/>
      <c r="K9" s="15"/>
      <c r="L9" s="15"/>
      <c r="M9" s="15"/>
      <c r="N9" s="112">
        <f t="shared" si="0"/>
        <v>900</v>
      </c>
    </row>
    <row r="10" spans="1:14" x14ac:dyDescent="0.3">
      <c r="A10" s="17" t="s">
        <v>85</v>
      </c>
      <c r="B10" s="6"/>
      <c r="C10" s="15"/>
      <c r="D10" s="83">
        <v>15000</v>
      </c>
      <c r="E10" s="183"/>
      <c r="F10" s="183"/>
      <c r="G10" s="15"/>
      <c r="H10" s="15"/>
      <c r="I10" s="15"/>
      <c r="J10" s="15"/>
      <c r="K10" s="15"/>
      <c r="L10" s="15"/>
      <c r="M10" s="15"/>
      <c r="N10" s="112">
        <f t="shared" si="0"/>
        <v>15000</v>
      </c>
    </row>
    <row r="11" spans="1:14" x14ac:dyDescent="0.3">
      <c r="A11" s="96" t="s">
        <v>90</v>
      </c>
      <c r="B11" s="64"/>
      <c r="C11" s="63"/>
      <c r="D11" s="64"/>
      <c r="E11" s="92">
        <v>15000</v>
      </c>
      <c r="F11" s="183"/>
      <c r="G11" s="15"/>
      <c r="H11" s="15"/>
      <c r="I11" s="15"/>
      <c r="J11" s="15"/>
      <c r="K11" s="15"/>
      <c r="L11" s="15"/>
      <c r="M11" s="15"/>
      <c r="N11" s="112">
        <f t="shared" si="0"/>
        <v>15000</v>
      </c>
    </row>
    <row r="12" spans="1:14" ht="28.8" x14ac:dyDescent="0.3">
      <c r="A12" s="242" t="s">
        <v>93</v>
      </c>
      <c r="B12" s="64"/>
      <c r="C12" s="63"/>
      <c r="D12" s="64"/>
      <c r="E12" s="92">
        <v>16950</v>
      </c>
      <c r="F12" s="183"/>
      <c r="G12" s="15"/>
      <c r="H12" s="15"/>
      <c r="I12" s="15"/>
      <c r="J12" s="15"/>
      <c r="K12" s="15"/>
      <c r="L12" s="15"/>
      <c r="M12" s="15"/>
      <c r="N12" s="112">
        <f t="shared" si="0"/>
        <v>16950</v>
      </c>
    </row>
    <row r="13" spans="1:14" x14ac:dyDescent="0.3">
      <c r="A13" s="125" t="s">
        <v>96</v>
      </c>
      <c r="B13" s="6"/>
      <c r="C13" s="15"/>
      <c r="D13" s="83"/>
      <c r="E13" s="126">
        <v>1870</v>
      </c>
      <c r="F13" s="183"/>
      <c r="G13" s="15"/>
      <c r="H13" s="15"/>
      <c r="I13" s="15"/>
      <c r="J13" s="15"/>
      <c r="K13" s="15"/>
      <c r="L13" s="15"/>
      <c r="M13" s="15"/>
      <c r="N13" s="112">
        <f t="shared" si="0"/>
        <v>1870</v>
      </c>
    </row>
    <row r="14" spans="1:14" x14ac:dyDescent="0.3">
      <c r="A14" s="125" t="s">
        <v>97</v>
      </c>
      <c r="B14" s="6"/>
      <c r="C14" s="15"/>
      <c r="D14" s="83"/>
      <c r="E14" s="183">
        <v>1944</v>
      </c>
      <c r="F14" s="183"/>
      <c r="G14" s="15"/>
      <c r="H14" s="15"/>
      <c r="I14" s="15"/>
      <c r="J14" s="15"/>
      <c r="K14" s="15"/>
      <c r="L14" s="15"/>
      <c r="M14" s="15"/>
      <c r="N14" s="112">
        <f t="shared" si="0"/>
        <v>1944</v>
      </c>
    </row>
    <row r="15" spans="1:14" ht="28.8" x14ac:dyDescent="0.3">
      <c r="A15" s="291" t="s">
        <v>105</v>
      </c>
      <c r="B15" s="6"/>
      <c r="C15" s="15"/>
      <c r="D15" s="83"/>
      <c r="E15" s="184"/>
      <c r="F15" s="290">
        <v>28845</v>
      </c>
      <c r="G15" s="15"/>
      <c r="H15" s="15"/>
      <c r="I15" s="15"/>
      <c r="J15" s="15"/>
      <c r="K15" s="15"/>
      <c r="L15" s="15"/>
      <c r="M15" s="15"/>
      <c r="N15" s="112">
        <f t="shared" si="0"/>
        <v>28845</v>
      </c>
    </row>
    <row r="16" spans="1:14" x14ac:dyDescent="0.3">
      <c r="A16" s="17" t="s">
        <v>114</v>
      </c>
      <c r="B16" s="6"/>
      <c r="C16" s="15"/>
      <c r="D16" s="83"/>
      <c r="E16" s="184"/>
      <c r="F16" s="183"/>
      <c r="G16" s="15">
        <v>3500</v>
      </c>
      <c r="H16" s="15"/>
      <c r="I16" s="15"/>
      <c r="J16" s="15"/>
      <c r="K16" s="15"/>
      <c r="L16" s="15"/>
      <c r="M16" s="15"/>
      <c r="N16" s="112">
        <f t="shared" si="0"/>
        <v>3500</v>
      </c>
    </row>
    <row r="17" spans="1:14" x14ac:dyDescent="0.3">
      <c r="A17" s="17" t="s">
        <v>115</v>
      </c>
      <c r="B17" s="6"/>
      <c r="C17" s="15"/>
      <c r="D17" s="83"/>
      <c r="E17" s="184"/>
      <c r="F17" s="183"/>
      <c r="G17" s="15">
        <v>1500</v>
      </c>
      <c r="H17" s="15"/>
      <c r="I17" s="15"/>
      <c r="J17" s="15"/>
      <c r="K17" s="15"/>
      <c r="L17" s="15"/>
      <c r="M17" s="15"/>
      <c r="N17" s="112">
        <f t="shared" si="0"/>
        <v>1500</v>
      </c>
    </row>
    <row r="18" spans="1:14" x14ac:dyDescent="0.3">
      <c r="A18" s="17" t="s">
        <v>118</v>
      </c>
      <c r="B18" s="6"/>
      <c r="C18" s="15"/>
      <c r="D18" s="6"/>
      <c r="E18" s="19"/>
      <c r="F18" s="26"/>
      <c r="G18" s="15">
        <v>27950</v>
      </c>
      <c r="H18" s="15"/>
      <c r="I18" s="15"/>
      <c r="J18" s="15"/>
      <c r="K18" s="15"/>
      <c r="L18" s="15"/>
      <c r="M18" s="15"/>
      <c r="N18" s="112">
        <f t="shared" si="0"/>
        <v>27950</v>
      </c>
    </row>
    <row r="19" spans="1:14" x14ac:dyDescent="0.3">
      <c r="A19" s="17" t="s">
        <v>119</v>
      </c>
      <c r="B19" s="6"/>
      <c r="C19" s="15"/>
      <c r="D19" s="6"/>
      <c r="E19" s="19"/>
      <c r="F19" s="26"/>
      <c r="G19" s="15">
        <v>3207.5</v>
      </c>
      <c r="H19" s="15"/>
      <c r="I19" s="15"/>
      <c r="J19" s="15"/>
      <c r="K19" s="15"/>
      <c r="L19" s="15"/>
      <c r="M19" s="15"/>
      <c r="N19" s="112">
        <f t="shared" si="0"/>
        <v>3207.5</v>
      </c>
    </row>
    <row r="20" spans="1:14" x14ac:dyDescent="0.3">
      <c r="A20" s="17"/>
      <c r="B20" s="6"/>
      <c r="C20" s="15"/>
      <c r="D20" s="6"/>
      <c r="E20" s="19"/>
      <c r="F20" s="26"/>
      <c r="G20" s="15"/>
      <c r="H20" s="15"/>
      <c r="I20" s="15"/>
      <c r="J20" s="15"/>
      <c r="K20" s="15"/>
      <c r="L20" s="15"/>
      <c r="M20" s="15"/>
      <c r="N20" s="112">
        <f t="shared" si="0"/>
        <v>0</v>
      </c>
    </row>
    <row r="21" spans="1:14" x14ac:dyDescent="0.3">
      <c r="A21" s="17"/>
      <c r="B21" s="6"/>
      <c r="C21" s="15"/>
      <c r="D21" s="6"/>
      <c r="E21" s="19"/>
      <c r="F21" s="26"/>
      <c r="G21" s="15"/>
      <c r="H21" s="15"/>
      <c r="I21" s="15"/>
      <c r="J21" s="15"/>
      <c r="K21" s="15"/>
      <c r="L21" s="15"/>
      <c r="M21" s="15"/>
      <c r="N21" s="112">
        <f t="shared" si="0"/>
        <v>0</v>
      </c>
    </row>
    <row r="22" spans="1:14" x14ac:dyDescent="0.3">
      <c r="A22" s="17"/>
      <c r="B22" s="6"/>
      <c r="C22" s="15"/>
      <c r="D22" s="6"/>
      <c r="E22" s="19"/>
      <c r="F22" s="26"/>
      <c r="G22" s="15"/>
      <c r="H22" s="15"/>
      <c r="I22" s="15"/>
      <c r="J22" s="15"/>
      <c r="K22" s="15"/>
      <c r="L22" s="15"/>
      <c r="M22" s="15"/>
      <c r="N22" s="112">
        <f t="shared" si="0"/>
        <v>0</v>
      </c>
    </row>
    <row r="23" spans="1:14" x14ac:dyDescent="0.3">
      <c r="A23" s="17"/>
      <c r="B23" s="6"/>
      <c r="C23" s="15"/>
      <c r="D23" s="6"/>
      <c r="E23" s="19"/>
      <c r="F23" s="26"/>
      <c r="G23" s="15"/>
      <c r="H23" s="15"/>
      <c r="I23" s="15"/>
      <c r="J23" s="15"/>
      <c r="K23" s="15"/>
      <c r="L23" s="15"/>
      <c r="M23" s="15"/>
      <c r="N23" s="112">
        <f t="shared" si="0"/>
        <v>0</v>
      </c>
    </row>
    <row r="24" spans="1:14" x14ac:dyDescent="0.3">
      <c r="A24" s="7"/>
      <c r="B24" s="6"/>
      <c r="C24" s="15"/>
      <c r="D24" s="6"/>
      <c r="E24" s="19"/>
      <c r="F24" s="15"/>
      <c r="G24" s="15"/>
      <c r="H24" s="15"/>
      <c r="I24" s="15"/>
      <c r="J24" s="15"/>
      <c r="K24" s="15"/>
      <c r="L24" s="15"/>
      <c r="M24" s="15"/>
      <c r="N24" s="112">
        <f t="shared" si="0"/>
        <v>0</v>
      </c>
    </row>
    <row r="25" spans="1:14" x14ac:dyDescent="0.3">
      <c r="A25" s="65"/>
      <c r="B25" s="6"/>
      <c r="C25" s="6"/>
      <c r="D25" s="6"/>
      <c r="E25" s="56"/>
      <c r="F25" s="6"/>
      <c r="G25" s="6"/>
      <c r="H25" s="6"/>
      <c r="I25" s="6"/>
      <c r="J25" s="6"/>
      <c r="K25" s="6"/>
      <c r="L25" s="6"/>
      <c r="M25" s="6"/>
      <c r="N25" s="112">
        <f t="shared" si="0"/>
        <v>0</v>
      </c>
    </row>
    <row r="26" spans="1:14" x14ac:dyDescent="0.3">
      <c r="A26" s="71"/>
      <c r="B26" s="6"/>
      <c r="C26" s="6"/>
      <c r="D26" s="6"/>
      <c r="E26" s="56"/>
      <c r="F26" s="6"/>
      <c r="G26" s="6"/>
      <c r="H26" s="6"/>
      <c r="I26" s="6"/>
      <c r="J26" s="6"/>
      <c r="K26" s="6"/>
      <c r="M26" s="6"/>
      <c r="N26" s="112">
        <f>SUM(B26:M26)</f>
        <v>0</v>
      </c>
    </row>
    <row r="27" spans="1:14" x14ac:dyDescent="0.3">
      <c r="A27" s="72"/>
      <c r="B27" s="66"/>
      <c r="C27" s="66"/>
      <c r="D27" s="66"/>
      <c r="E27" s="67"/>
      <c r="F27" s="66"/>
      <c r="G27" s="66"/>
      <c r="H27" s="67"/>
      <c r="I27" s="66"/>
      <c r="J27" s="66"/>
      <c r="K27" s="68"/>
      <c r="L27" s="66"/>
      <c r="M27" s="69"/>
      <c r="N27" s="112">
        <f>SUM(B27:M27)</f>
        <v>0</v>
      </c>
    </row>
    <row r="28" spans="1:14" x14ac:dyDescent="0.3">
      <c r="A28" s="70"/>
      <c r="B28" s="64"/>
      <c r="C28" s="64"/>
      <c r="D28" s="64"/>
      <c r="E28" s="56"/>
      <c r="F28" s="64"/>
      <c r="G28" s="64"/>
      <c r="H28" s="64"/>
      <c r="I28" s="64"/>
      <c r="J28" s="64"/>
      <c r="K28" s="64"/>
      <c r="L28" s="64"/>
      <c r="M28" s="64"/>
      <c r="N28" s="112">
        <f t="shared" si="0"/>
        <v>0</v>
      </c>
    </row>
    <row r="29" spans="1:14" x14ac:dyDescent="0.3">
      <c r="A29" s="56"/>
      <c r="B29" s="64"/>
      <c r="C29" s="64"/>
      <c r="D29" s="64"/>
      <c r="E29" s="56"/>
      <c r="F29" s="64"/>
      <c r="G29" s="64"/>
      <c r="H29" s="64"/>
      <c r="I29" s="64"/>
      <c r="J29" s="64"/>
      <c r="K29" s="64"/>
      <c r="L29" s="64"/>
      <c r="M29" s="64"/>
      <c r="N29" s="112">
        <f t="shared" si="0"/>
        <v>0</v>
      </c>
    </row>
    <row r="30" spans="1:14" ht="15" thickBo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2">
        <f t="shared" si="0"/>
        <v>0</v>
      </c>
    </row>
    <row r="31" spans="1:14" ht="16.2" thickBot="1" x14ac:dyDescent="0.35">
      <c r="B31" s="35">
        <f>SUM(B9:B30)</f>
        <v>0</v>
      </c>
      <c r="C31" s="35">
        <f>SUM(C8:C30)</f>
        <v>5000</v>
      </c>
      <c r="D31" s="35">
        <f>SUM(D8:D30)</f>
        <v>15900</v>
      </c>
      <c r="E31" s="35">
        <f t="shared" ref="E31:M31" si="1">SUM(E9:E30)</f>
        <v>35764</v>
      </c>
      <c r="F31" s="35">
        <f t="shared" si="1"/>
        <v>28845</v>
      </c>
      <c r="G31" s="35">
        <f t="shared" si="1"/>
        <v>36157.5</v>
      </c>
      <c r="H31" s="35">
        <f t="shared" si="1"/>
        <v>0</v>
      </c>
      <c r="I31" s="35">
        <f t="shared" si="1"/>
        <v>0</v>
      </c>
      <c r="J31" s="35">
        <f t="shared" si="1"/>
        <v>0</v>
      </c>
      <c r="K31" s="35">
        <f t="shared" si="1"/>
        <v>0</v>
      </c>
      <c r="L31" s="35">
        <f t="shared" si="1"/>
        <v>0</v>
      </c>
      <c r="M31" s="35">
        <f t="shared" si="1"/>
        <v>0</v>
      </c>
      <c r="N31" s="35">
        <f>SUM(N8:N30)</f>
        <v>121666.5</v>
      </c>
    </row>
    <row r="33" spans="1:14" x14ac:dyDescent="0.3">
      <c r="A33" s="22"/>
      <c r="B33" s="20"/>
      <c r="N33" s="12"/>
    </row>
    <row r="34" spans="1:14" x14ac:dyDescent="0.3">
      <c r="A34" s="22"/>
      <c r="B34" s="20"/>
      <c r="C34" s="12"/>
    </row>
    <row r="35" spans="1:14" x14ac:dyDescent="0.3">
      <c r="A35" s="7"/>
      <c r="B35" s="19"/>
      <c r="C35" s="12"/>
    </row>
    <row r="36" spans="1:14" x14ac:dyDescent="0.3">
      <c r="B36" s="12"/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002"/>
  <sheetViews>
    <sheetView workbookViewId="0"/>
  </sheetViews>
  <sheetFormatPr baseColWidth="10" defaultColWidth="14.44140625" defaultRowHeight="15" customHeight="1" x14ac:dyDescent="0.3"/>
  <cols>
    <col min="1" max="1" width="53.6640625" customWidth="1"/>
    <col min="2" max="9" width="10.6640625" customWidth="1"/>
    <col min="10" max="10" width="13" customWidth="1"/>
    <col min="11" max="11" width="10.6640625" customWidth="1"/>
    <col min="12" max="12" width="12.5546875" customWidth="1"/>
    <col min="13" max="13" width="12.33203125" customWidth="1"/>
    <col min="14" max="26" width="10.6640625" customWidth="1"/>
  </cols>
  <sheetData>
    <row r="1" spans="1:14" ht="14.25" customHeight="1" x14ac:dyDescent="0.3">
      <c r="E1" s="28" t="s">
        <v>67</v>
      </c>
    </row>
    <row r="2" spans="1:14" ht="14.25" customHeight="1" x14ac:dyDescent="0.3"/>
    <row r="3" spans="1:14" ht="14.25" customHeight="1" x14ac:dyDescent="0.3"/>
    <row r="4" spans="1:14" ht="14.25" customHeight="1" x14ac:dyDescent="0.3">
      <c r="N4" s="13">
        <f>N21</f>
        <v>0</v>
      </c>
    </row>
    <row r="5" spans="1:14" ht="14.25" customHeight="1" x14ac:dyDescent="0.3"/>
    <row r="6" spans="1:14" ht="14.25" customHeight="1" thickBot="1" x14ac:dyDescent="0.35">
      <c r="A6" s="269" t="s">
        <v>31</v>
      </c>
      <c r="B6" s="268" t="s">
        <v>19</v>
      </c>
      <c r="C6" s="268" t="s">
        <v>20</v>
      </c>
      <c r="D6" s="268" t="s">
        <v>21</v>
      </c>
      <c r="E6" s="268" t="s">
        <v>22</v>
      </c>
      <c r="F6" s="268" t="s">
        <v>23</v>
      </c>
      <c r="G6" s="268" t="s">
        <v>24</v>
      </c>
      <c r="H6" s="268" t="s">
        <v>25</v>
      </c>
      <c r="I6" s="268" t="s">
        <v>26</v>
      </c>
      <c r="J6" s="268" t="s">
        <v>27</v>
      </c>
      <c r="K6" s="268" t="s">
        <v>28</v>
      </c>
      <c r="L6" s="268" t="s">
        <v>29</v>
      </c>
      <c r="M6" s="268" t="s">
        <v>30</v>
      </c>
      <c r="N6" s="269" t="s">
        <v>18</v>
      </c>
    </row>
    <row r="7" spans="1:14" ht="14.25" customHeight="1" x14ac:dyDescent="0.3">
      <c r="A7" s="39"/>
      <c r="B7" s="6"/>
      <c r="C7" s="16"/>
      <c r="D7" s="6"/>
      <c r="E7" s="40"/>
      <c r="F7" s="4"/>
      <c r="G7" s="4"/>
      <c r="H7" s="4"/>
      <c r="I7" s="4"/>
      <c r="J7" s="4"/>
      <c r="K7" s="4"/>
      <c r="L7" s="4"/>
      <c r="M7" s="4"/>
      <c r="N7" s="141">
        <f t="shared" ref="N7:N20" si="0">SUM(B7:M7)</f>
        <v>0</v>
      </c>
    </row>
    <row r="8" spans="1:14" ht="14.25" customHeight="1" x14ac:dyDescent="0.3">
      <c r="A8" s="42"/>
      <c r="B8" s="6"/>
      <c r="C8" s="15"/>
      <c r="D8" s="6"/>
      <c r="E8" s="26"/>
      <c r="F8" s="24"/>
      <c r="G8" s="6"/>
      <c r="H8" s="6"/>
      <c r="I8" s="6"/>
      <c r="J8" s="6"/>
      <c r="K8" s="6"/>
      <c r="L8" s="6"/>
      <c r="M8" s="6"/>
      <c r="N8" s="112">
        <f t="shared" si="0"/>
        <v>0</v>
      </c>
    </row>
    <row r="9" spans="1:14" ht="14.25" customHeight="1" x14ac:dyDescent="0.3">
      <c r="A9" s="30"/>
      <c r="B9" s="6"/>
      <c r="C9" s="15"/>
      <c r="D9" s="6"/>
      <c r="E9" s="26"/>
      <c r="F9" s="26"/>
      <c r="G9" s="6"/>
      <c r="H9" s="6"/>
      <c r="I9" s="6"/>
      <c r="J9" s="6"/>
      <c r="K9" s="6"/>
      <c r="L9" s="6"/>
      <c r="M9" s="6"/>
      <c r="N9" s="112">
        <f t="shared" si="0"/>
        <v>0</v>
      </c>
    </row>
    <row r="10" spans="1:14" ht="14.25" customHeight="1" x14ac:dyDescent="0.3">
      <c r="A10" s="96"/>
      <c r="B10" s="63"/>
      <c r="C10" s="63"/>
      <c r="D10" s="16"/>
      <c r="E10" s="16"/>
      <c r="F10" s="16"/>
      <c r="G10" s="63"/>
      <c r="H10" s="63"/>
      <c r="I10" s="63"/>
      <c r="J10" s="63"/>
      <c r="K10" s="63"/>
      <c r="L10" s="63"/>
      <c r="M10" s="6"/>
      <c r="N10" s="112">
        <f t="shared" si="0"/>
        <v>0</v>
      </c>
    </row>
    <row r="11" spans="1:14" ht="14.25" customHeight="1" x14ac:dyDescent="0.3">
      <c r="A11" s="7"/>
      <c r="B11" s="63"/>
      <c r="C11" s="63"/>
      <c r="D11" s="16"/>
      <c r="E11" s="16"/>
      <c r="F11" s="16"/>
      <c r="G11" s="63"/>
      <c r="H11" s="19"/>
      <c r="I11" s="63"/>
      <c r="J11" s="63"/>
      <c r="K11" s="63"/>
      <c r="L11" s="63"/>
      <c r="M11" s="6"/>
      <c r="N11" s="112">
        <f t="shared" si="0"/>
        <v>0</v>
      </c>
    </row>
    <row r="12" spans="1:14" ht="14.25" customHeight="1" x14ac:dyDescent="0.3">
      <c r="A12" s="29"/>
      <c r="B12" s="6"/>
      <c r="C12" s="15"/>
      <c r="D12" s="6"/>
      <c r="E12" s="26"/>
      <c r="F12" s="26"/>
      <c r="G12" s="16"/>
      <c r="H12" s="16"/>
      <c r="I12" s="16"/>
      <c r="J12" s="16"/>
      <c r="K12" s="16"/>
      <c r="L12" s="16"/>
      <c r="M12" s="16"/>
      <c r="N12" s="112">
        <f t="shared" si="0"/>
        <v>0</v>
      </c>
    </row>
    <row r="13" spans="1:14" ht="14.25" customHeight="1" x14ac:dyDescent="0.3">
      <c r="A13" s="17"/>
      <c r="B13" s="6"/>
      <c r="C13" s="15"/>
      <c r="D13" s="6"/>
      <c r="E13" s="26"/>
      <c r="F13" s="26"/>
      <c r="G13" s="12"/>
      <c r="H13" s="16"/>
      <c r="I13" s="16"/>
      <c r="J13" s="16"/>
      <c r="K13" s="16"/>
      <c r="L13" s="16"/>
      <c r="M13" s="16"/>
      <c r="N13" s="112">
        <f t="shared" si="0"/>
        <v>0</v>
      </c>
    </row>
    <row r="14" spans="1:14" ht="14.25" customHeight="1" x14ac:dyDescent="0.3">
      <c r="A14" s="25"/>
      <c r="B14" s="6"/>
      <c r="C14" s="15"/>
      <c r="D14" s="6"/>
      <c r="E14" s="26"/>
      <c r="F14" s="26"/>
      <c r="G14" s="12"/>
      <c r="H14" s="16"/>
      <c r="I14" s="16"/>
      <c r="J14" s="16"/>
      <c r="K14" s="16"/>
      <c r="L14" s="16"/>
      <c r="M14" s="16"/>
      <c r="N14" s="112">
        <f t="shared" si="0"/>
        <v>0</v>
      </c>
    </row>
    <row r="15" spans="1:14" ht="14.25" customHeight="1" x14ac:dyDescent="0.3">
      <c r="A15" s="25"/>
      <c r="B15" s="6"/>
      <c r="C15" s="15"/>
      <c r="D15" s="6"/>
      <c r="E15" s="26"/>
      <c r="F15" s="26"/>
      <c r="G15" s="12"/>
      <c r="H15" s="16"/>
      <c r="I15" s="16"/>
      <c r="J15" s="16"/>
      <c r="K15" s="16"/>
      <c r="L15" s="16"/>
      <c r="M15" s="16"/>
      <c r="N15" s="112">
        <f t="shared" si="0"/>
        <v>0</v>
      </c>
    </row>
    <row r="16" spans="1:14" ht="14.25" customHeight="1" x14ac:dyDescent="0.3">
      <c r="A16" s="25"/>
      <c r="B16" s="6"/>
      <c r="C16" s="15"/>
      <c r="D16" s="6"/>
      <c r="E16" s="6"/>
      <c r="F16" s="6"/>
      <c r="G16" s="12"/>
      <c r="H16" s="16"/>
      <c r="I16" s="16"/>
      <c r="J16" s="16"/>
      <c r="K16" s="16"/>
      <c r="L16" s="16"/>
      <c r="M16" s="16"/>
      <c r="N16" s="112">
        <f t="shared" si="0"/>
        <v>0</v>
      </c>
    </row>
    <row r="17" spans="1:14" ht="14.25" customHeight="1" x14ac:dyDescent="0.3">
      <c r="A17" s="25"/>
      <c r="B17" s="6"/>
      <c r="C17" s="15"/>
      <c r="D17" s="6"/>
      <c r="E17" s="6"/>
      <c r="F17" s="6"/>
      <c r="G17" s="6"/>
      <c r="H17" s="6"/>
      <c r="I17" s="12"/>
      <c r="J17" s="6"/>
      <c r="K17" s="6"/>
      <c r="L17" s="6"/>
      <c r="M17" s="6"/>
      <c r="N17" s="112">
        <f t="shared" si="0"/>
        <v>0</v>
      </c>
    </row>
    <row r="18" spans="1:14" ht="14.25" customHeight="1" x14ac:dyDescent="0.3">
      <c r="A18" s="25"/>
      <c r="B18" s="64"/>
      <c r="C18" s="63"/>
      <c r="D18" s="64"/>
      <c r="E18" s="64"/>
      <c r="F18" s="64"/>
      <c r="G18" s="64"/>
      <c r="H18" s="64"/>
      <c r="I18" s="12"/>
      <c r="J18" s="64"/>
      <c r="K18" s="64"/>
      <c r="L18" s="65"/>
      <c r="M18" s="64"/>
      <c r="N18" s="112">
        <f t="shared" si="0"/>
        <v>0</v>
      </c>
    </row>
    <row r="19" spans="1:14" ht="14.25" customHeight="1" x14ac:dyDescent="0.3">
      <c r="A19" s="25"/>
      <c r="B19" s="64"/>
      <c r="C19" s="63"/>
      <c r="D19" s="64"/>
      <c r="E19" s="64"/>
      <c r="F19" s="64"/>
      <c r="G19" s="64"/>
      <c r="H19" s="64"/>
      <c r="I19" s="12"/>
      <c r="J19" s="64"/>
      <c r="K19" s="64"/>
      <c r="L19" s="65"/>
      <c r="M19" s="64"/>
      <c r="N19" s="112">
        <f t="shared" si="0"/>
        <v>0</v>
      </c>
    </row>
    <row r="20" spans="1:14" ht="14.25" customHeight="1" thickBot="1" x14ac:dyDescent="0.35">
      <c r="A20" s="8"/>
      <c r="B20" s="6"/>
      <c r="C20" s="15"/>
      <c r="D20" s="6"/>
      <c r="E20" s="6"/>
      <c r="F20" s="6"/>
      <c r="G20" s="6"/>
      <c r="H20" s="6"/>
      <c r="I20" s="12"/>
      <c r="J20" s="6"/>
      <c r="K20" s="6"/>
      <c r="L20" s="12"/>
      <c r="M20" s="6"/>
      <c r="N20" s="112">
        <f t="shared" si="0"/>
        <v>0</v>
      </c>
    </row>
    <row r="21" spans="1:14" ht="14.25" customHeight="1" x14ac:dyDescent="0.3">
      <c r="B21" s="35">
        <f t="shared" ref="B21:M21" si="1">SUM(B7:B20)</f>
        <v>0</v>
      </c>
      <c r="C21" s="35">
        <f t="shared" si="1"/>
        <v>0</v>
      </c>
      <c r="D21" s="35">
        <f t="shared" si="1"/>
        <v>0</v>
      </c>
      <c r="E21" s="35">
        <f t="shared" si="1"/>
        <v>0</v>
      </c>
      <c r="F21" s="35">
        <f t="shared" si="1"/>
        <v>0</v>
      </c>
      <c r="G21" s="35">
        <f t="shared" si="1"/>
        <v>0</v>
      </c>
      <c r="H21" s="35">
        <f t="shared" si="1"/>
        <v>0</v>
      </c>
      <c r="I21" s="35">
        <f t="shared" si="1"/>
        <v>0</v>
      </c>
      <c r="J21" s="35">
        <f t="shared" si="1"/>
        <v>0</v>
      </c>
      <c r="K21" s="35">
        <f t="shared" si="1"/>
        <v>0</v>
      </c>
      <c r="L21" s="35">
        <f t="shared" si="1"/>
        <v>0</v>
      </c>
      <c r="M21" s="35">
        <f t="shared" si="1"/>
        <v>0</v>
      </c>
      <c r="N21" s="35">
        <f>SUM(N7:N20)</f>
        <v>0</v>
      </c>
    </row>
    <row r="22" spans="1:14" ht="14.25" customHeight="1" x14ac:dyDescent="0.3"/>
    <row r="23" spans="1:14" ht="14.25" customHeight="1" x14ac:dyDescent="0.3">
      <c r="A23" s="17"/>
      <c r="B23" s="12"/>
      <c r="C23" s="12"/>
    </row>
    <row r="24" spans="1:14" ht="14.25" customHeight="1" x14ac:dyDescent="0.3">
      <c r="B24" s="12"/>
      <c r="C24" s="12"/>
    </row>
    <row r="25" spans="1:14" ht="14.25" customHeight="1" x14ac:dyDescent="0.3">
      <c r="B25" s="12"/>
      <c r="C25" s="12"/>
    </row>
    <row r="26" spans="1:14" ht="14.25" customHeight="1" x14ac:dyDescent="0.3">
      <c r="B26" s="12"/>
      <c r="C26" s="12"/>
    </row>
    <row r="27" spans="1:14" ht="14.25" customHeight="1" x14ac:dyDescent="0.3">
      <c r="B27" s="12"/>
    </row>
    <row r="28" spans="1:14" ht="14.25" customHeight="1" x14ac:dyDescent="0.3"/>
    <row r="29" spans="1:14" ht="14.25" customHeight="1" x14ac:dyDescent="0.3"/>
    <row r="30" spans="1:14" ht="14.25" customHeight="1" x14ac:dyDescent="0.3"/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pageMargins left="0.7" right="0.7" top="0.75" bottom="0.75" header="0" footer="0"/>
  <pageSetup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98"/>
  <sheetViews>
    <sheetView workbookViewId="0">
      <selection sqref="A1:N1"/>
    </sheetView>
  </sheetViews>
  <sheetFormatPr baseColWidth="10" defaultColWidth="14.44140625" defaultRowHeight="15" customHeight="1" x14ac:dyDescent="0.3"/>
  <cols>
    <col min="1" max="1" width="59.6640625" customWidth="1"/>
    <col min="2" max="5" width="10.6640625" customWidth="1"/>
    <col min="6" max="9" width="11.44140625" customWidth="1"/>
    <col min="10" max="10" width="13.33203125" customWidth="1"/>
    <col min="11" max="11" width="11.44140625" customWidth="1"/>
    <col min="12" max="12" width="12.88671875" customWidth="1"/>
    <col min="13" max="13" width="12.5546875" customWidth="1"/>
    <col min="14" max="26" width="10.6640625" customWidth="1"/>
  </cols>
  <sheetData>
    <row r="1" spans="1:14" ht="14.25" customHeight="1" x14ac:dyDescent="0.35">
      <c r="A1" s="302" t="s">
        <v>62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spans="1:14" ht="14.25" customHeight="1" x14ac:dyDescent="0.3"/>
    <row r="3" spans="1:14" ht="14.25" customHeight="1" x14ac:dyDescent="0.3"/>
    <row r="4" spans="1:14" ht="14.25" customHeight="1" x14ac:dyDescent="0.3"/>
    <row r="5" spans="1:14" ht="14.25" customHeight="1" x14ac:dyDescent="0.3">
      <c r="B5" s="12"/>
      <c r="C5" s="12"/>
    </row>
    <row r="6" spans="1:14" ht="14.25" customHeight="1" thickBot="1" x14ac:dyDescent="0.35">
      <c r="A6" s="268" t="s">
        <v>31</v>
      </c>
      <c r="B6" s="268" t="s">
        <v>19</v>
      </c>
      <c r="C6" s="268" t="s">
        <v>20</v>
      </c>
      <c r="D6" s="268" t="s">
        <v>21</v>
      </c>
      <c r="E6" s="268" t="s">
        <v>22</v>
      </c>
      <c r="F6" s="268" t="s">
        <v>23</v>
      </c>
      <c r="G6" s="268" t="s">
        <v>24</v>
      </c>
      <c r="H6" s="268" t="s">
        <v>25</v>
      </c>
      <c r="I6" s="268" t="s">
        <v>26</v>
      </c>
      <c r="J6" s="268" t="s">
        <v>27</v>
      </c>
      <c r="K6" s="268" t="s">
        <v>28</v>
      </c>
      <c r="L6" s="268" t="s">
        <v>29</v>
      </c>
      <c r="M6" s="268" t="s">
        <v>30</v>
      </c>
      <c r="N6" s="269" t="s">
        <v>18</v>
      </c>
    </row>
    <row r="7" spans="1:14" ht="14.25" customHeight="1" x14ac:dyDescent="0.3">
      <c r="A7" s="64" t="s">
        <v>77</v>
      </c>
      <c r="B7" s="64"/>
      <c r="C7" s="63">
        <v>900</v>
      </c>
      <c r="D7" s="149"/>
      <c r="E7" s="230"/>
      <c r="F7" s="149"/>
      <c r="G7" s="231"/>
      <c r="H7" s="231"/>
      <c r="I7" s="149"/>
      <c r="J7" s="149"/>
      <c r="K7" s="149"/>
      <c r="L7" s="40"/>
      <c r="M7" s="4"/>
      <c r="N7" s="141">
        <f>SUM(B7:M7)</f>
        <v>900</v>
      </c>
    </row>
    <row r="8" spans="1:14" ht="14.25" customHeight="1" x14ac:dyDescent="0.3">
      <c r="A8" s="85"/>
      <c r="B8" s="6"/>
      <c r="C8" s="6"/>
      <c r="D8" s="146"/>
      <c r="E8" s="151"/>
      <c r="F8" s="145"/>
      <c r="G8" s="232"/>
      <c r="H8" s="232"/>
      <c r="I8" s="145"/>
      <c r="J8" s="150"/>
      <c r="K8" s="145"/>
      <c r="L8" s="15"/>
      <c r="M8" s="15"/>
      <c r="N8" s="112">
        <f t="shared" ref="N8:N25" si="0">SUM(B8:M8)</f>
        <v>0</v>
      </c>
    </row>
    <row r="9" spans="1:14" ht="14.25" customHeight="1" x14ac:dyDescent="0.3">
      <c r="A9" s="17"/>
      <c r="B9" s="6"/>
      <c r="C9" s="15"/>
      <c r="D9" s="146"/>
      <c r="E9" s="151"/>
      <c r="F9" s="147"/>
      <c r="G9" s="232"/>
      <c r="H9" s="232"/>
      <c r="I9" s="145"/>
      <c r="J9" s="145"/>
      <c r="K9" s="145"/>
      <c r="L9" s="15"/>
      <c r="M9" s="15"/>
      <c r="N9" s="112">
        <f t="shared" si="0"/>
        <v>0</v>
      </c>
    </row>
    <row r="10" spans="1:14" ht="14.25" customHeight="1" x14ac:dyDescent="0.3">
      <c r="A10" s="125"/>
      <c r="B10" s="91"/>
      <c r="C10" s="92"/>
      <c r="D10" s="154"/>
      <c r="E10" s="154"/>
      <c r="F10" s="154"/>
      <c r="G10" s="154"/>
      <c r="H10" s="233"/>
      <c r="I10" s="155"/>
      <c r="J10" s="150"/>
      <c r="K10" s="145"/>
      <c r="L10" s="15"/>
      <c r="M10" s="15"/>
      <c r="N10" s="112">
        <f t="shared" si="0"/>
        <v>0</v>
      </c>
    </row>
    <row r="11" spans="1:14" ht="14.25" customHeight="1" x14ac:dyDescent="0.3">
      <c r="A11" s="125"/>
      <c r="B11" s="91"/>
      <c r="C11" s="92"/>
      <c r="D11" s="154"/>
      <c r="E11" s="154"/>
      <c r="F11" s="154"/>
      <c r="G11" s="154"/>
      <c r="H11" s="233"/>
      <c r="I11" s="155"/>
      <c r="J11" s="150"/>
      <c r="K11" s="145"/>
      <c r="L11" s="15"/>
      <c r="M11" s="15"/>
      <c r="N11" s="112">
        <f t="shared" si="0"/>
        <v>0</v>
      </c>
    </row>
    <row r="12" spans="1:14" ht="14.25" customHeight="1" x14ac:dyDescent="0.3">
      <c r="A12" s="125"/>
      <c r="B12" s="91"/>
      <c r="C12" s="92"/>
      <c r="D12" s="154"/>
      <c r="E12" s="154"/>
      <c r="F12" s="154"/>
      <c r="G12" s="154"/>
      <c r="H12" s="233"/>
      <c r="I12" s="155"/>
      <c r="J12" s="150"/>
      <c r="K12" s="145"/>
      <c r="L12" s="15"/>
      <c r="M12" s="15"/>
      <c r="N12" s="112">
        <f t="shared" si="0"/>
        <v>0</v>
      </c>
    </row>
    <row r="13" spans="1:14" ht="14.25" customHeight="1" x14ac:dyDescent="0.3">
      <c r="A13" s="17"/>
      <c r="B13" s="6"/>
      <c r="C13" s="15"/>
      <c r="D13" s="146"/>
      <c r="E13" s="151"/>
      <c r="F13" s="147"/>
      <c r="G13" s="145"/>
      <c r="H13" s="145"/>
      <c r="I13" s="145"/>
      <c r="J13" s="145"/>
      <c r="K13" s="145"/>
      <c r="L13" s="15"/>
      <c r="M13" s="15"/>
      <c r="N13" s="112">
        <f t="shared" si="0"/>
        <v>0</v>
      </c>
    </row>
    <row r="14" spans="1:14" ht="14.25" customHeight="1" x14ac:dyDescent="0.3">
      <c r="A14" s="17"/>
      <c r="B14" s="6"/>
      <c r="C14" s="15"/>
      <c r="D14" s="146"/>
      <c r="E14" s="151"/>
      <c r="F14" s="147"/>
      <c r="G14" s="145"/>
      <c r="H14" s="145"/>
      <c r="I14" s="145"/>
      <c r="J14" s="145"/>
      <c r="K14" s="145"/>
      <c r="L14" s="15"/>
      <c r="M14" s="15"/>
      <c r="N14" s="112">
        <f t="shared" si="0"/>
        <v>0</v>
      </c>
    </row>
    <row r="15" spans="1:14" ht="14.25" customHeight="1" x14ac:dyDescent="0.3">
      <c r="A15" s="17"/>
      <c r="B15" s="6"/>
      <c r="C15" s="15"/>
      <c r="D15" s="146"/>
      <c r="E15" s="151"/>
      <c r="F15" s="147"/>
      <c r="G15" s="145"/>
      <c r="H15" s="145"/>
      <c r="I15" s="145"/>
      <c r="J15" s="145"/>
      <c r="K15" s="145"/>
      <c r="L15" s="15"/>
      <c r="M15" s="15"/>
      <c r="N15" s="112">
        <f t="shared" si="0"/>
        <v>0</v>
      </c>
    </row>
    <row r="16" spans="1:14" ht="14.25" customHeight="1" x14ac:dyDescent="0.3">
      <c r="A16" s="17"/>
      <c r="B16" s="6"/>
      <c r="C16" s="15"/>
      <c r="D16" s="146"/>
      <c r="E16" s="151"/>
      <c r="F16" s="147"/>
      <c r="G16" s="145"/>
      <c r="H16" s="145"/>
      <c r="I16" s="145"/>
      <c r="J16" s="145"/>
      <c r="K16" s="145"/>
      <c r="L16" s="15"/>
      <c r="M16" s="15"/>
      <c r="N16" s="112">
        <f t="shared" si="0"/>
        <v>0</v>
      </c>
    </row>
    <row r="17" spans="1:15" ht="14.25" customHeight="1" x14ac:dyDescent="0.3">
      <c r="A17" s="17"/>
      <c r="B17" s="6"/>
      <c r="C17" s="15"/>
      <c r="D17" s="146"/>
      <c r="E17" s="151"/>
      <c r="F17" s="147"/>
      <c r="G17" s="145"/>
      <c r="H17" s="145"/>
      <c r="I17" s="145"/>
      <c r="J17" s="145"/>
      <c r="K17" s="145"/>
      <c r="L17" s="15"/>
      <c r="M17" s="15"/>
      <c r="N17" s="112">
        <f t="shared" si="0"/>
        <v>0</v>
      </c>
    </row>
    <row r="18" spans="1:15" ht="14.25" customHeight="1" x14ac:dyDescent="0.3">
      <c r="A18" s="17"/>
      <c r="B18" s="6"/>
      <c r="C18" s="15"/>
      <c r="D18" s="6"/>
      <c r="E18" s="19"/>
      <c r="F18" s="26"/>
      <c r="G18" s="15"/>
      <c r="H18" s="15"/>
      <c r="I18" s="15"/>
      <c r="J18" s="15"/>
      <c r="K18" s="15"/>
      <c r="L18" s="15"/>
      <c r="M18" s="15"/>
      <c r="N18" s="112">
        <f t="shared" si="0"/>
        <v>0</v>
      </c>
    </row>
    <row r="19" spans="1:15" ht="14.25" customHeight="1" x14ac:dyDescent="0.3">
      <c r="A19" s="7"/>
      <c r="B19" s="6"/>
      <c r="C19" s="15"/>
      <c r="D19" s="6"/>
      <c r="E19" s="19"/>
      <c r="F19" s="15"/>
      <c r="G19" s="15"/>
      <c r="H19" s="15"/>
      <c r="I19" s="15"/>
      <c r="J19" s="15"/>
      <c r="K19" s="15"/>
      <c r="L19" s="15"/>
      <c r="M19" s="15"/>
      <c r="N19" s="112">
        <f t="shared" si="0"/>
        <v>0</v>
      </c>
    </row>
    <row r="20" spans="1:15" ht="14.25" customHeight="1" x14ac:dyDescent="0.3">
      <c r="A20" s="65"/>
      <c r="B20" s="6"/>
      <c r="C20" s="6"/>
      <c r="D20" s="6"/>
      <c r="E20" s="56"/>
      <c r="F20" s="6"/>
      <c r="G20" s="6"/>
      <c r="H20" s="6"/>
      <c r="I20" s="6"/>
      <c r="J20" s="6"/>
      <c r="K20" s="6"/>
      <c r="L20" s="6"/>
      <c r="M20" s="6"/>
      <c r="N20" s="112">
        <f t="shared" si="0"/>
        <v>0</v>
      </c>
    </row>
    <row r="21" spans="1:15" ht="14.25" customHeight="1" x14ac:dyDescent="0.3">
      <c r="A21" s="71"/>
      <c r="B21" s="6"/>
      <c r="C21" s="6"/>
      <c r="D21" s="6"/>
      <c r="E21" s="56"/>
      <c r="F21" s="6"/>
      <c r="G21" s="6"/>
      <c r="H21" s="6"/>
      <c r="I21" s="6"/>
      <c r="J21" s="6"/>
      <c r="K21" s="6"/>
      <c r="M21" s="6"/>
      <c r="N21" s="112">
        <f>SUM(B21:M21)</f>
        <v>0</v>
      </c>
    </row>
    <row r="22" spans="1:15" ht="14.25" customHeight="1" x14ac:dyDescent="0.3">
      <c r="A22" s="72"/>
      <c r="B22" s="66"/>
      <c r="C22" s="66"/>
      <c r="D22" s="66"/>
      <c r="E22" s="67"/>
      <c r="F22" s="66"/>
      <c r="G22" s="66"/>
      <c r="H22" s="67"/>
      <c r="I22" s="66"/>
      <c r="J22" s="66"/>
      <c r="K22" s="68"/>
      <c r="L22" s="66"/>
      <c r="M22" s="69"/>
      <c r="N22" s="112">
        <f>SUM(B22:M22)</f>
        <v>0</v>
      </c>
    </row>
    <row r="23" spans="1:15" ht="14.25" customHeight="1" x14ac:dyDescent="0.3">
      <c r="A23" s="70"/>
      <c r="B23" s="64"/>
      <c r="C23" s="64"/>
      <c r="D23" s="64"/>
      <c r="E23" s="56"/>
      <c r="F23" s="64"/>
      <c r="G23" s="64"/>
      <c r="H23" s="64"/>
      <c r="I23" s="64"/>
      <c r="J23" s="64"/>
      <c r="K23" s="64"/>
      <c r="L23" s="64"/>
      <c r="M23" s="64"/>
      <c r="N23" s="112">
        <f t="shared" si="0"/>
        <v>0</v>
      </c>
    </row>
    <row r="24" spans="1:15" ht="14.25" customHeight="1" x14ac:dyDescent="0.3">
      <c r="A24" s="56"/>
      <c r="B24" s="64"/>
      <c r="C24" s="64"/>
      <c r="D24" s="64"/>
      <c r="E24" s="56"/>
      <c r="F24" s="64"/>
      <c r="G24" s="64"/>
      <c r="H24" s="64"/>
      <c r="I24" s="64"/>
      <c r="J24" s="64"/>
      <c r="K24" s="64"/>
      <c r="L24" s="64"/>
      <c r="M24" s="64"/>
      <c r="N24" s="112">
        <f t="shared" si="0"/>
        <v>0</v>
      </c>
    </row>
    <row r="25" spans="1:15" ht="14.25" customHeight="1" thickBo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2">
        <f t="shared" si="0"/>
        <v>0</v>
      </c>
    </row>
    <row r="26" spans="1:15" ht="14.25" customHeight="1" x14ac:dyDescent="0.3">
      <c r="B26" s="35">
        <f>SUM(B7:B25)</f>
        <v>0</v>
      </c>
      <c r="C26" s="35">
        <f>SUM(C7:C25)</f>
        <v>900</v>
      </c>
      <c r="D26" s="35">
        <f t="shared" ref="D26:M26" si="1">SUM(D7:D25)</f>
        <v>0</v>
      </c>
      <c r="E26" s="35">
        <f t="shared" si="1"/>
        <v>0</v>
      </c>
      <c r="F26" s="35">
        <f t="shared" si="1"/>
        <v>0</v>
      </c>
      <c r="G26" s="35">
        <f t="shared" si="1"/>
        <v>0</v>
      </c>
      <c r="H26" s="35">
        <f t="shared" si="1"/>
        <v>0</v>
      </c>
      <c r="I26" s="35">
        <f t="shared" si="1"/>
        <v>0</v>
      </c>
      <c r="J26" s="35">
        <f t="shared" si="1"/>
        <v>0</v>
      </c>
      <c r="K26" s="35">
        <f t="shared" si="1"/>
        <v>0</v>
      </c>
      <c r="L26" s="35">
        <f t="shared" si="1"/>
        <v>0</v>
      </c>
      <c r="M26" s="35">
        <f t="shared" si="1"/>
        <v>0</v>
      </c>
      <c r="N26" s="35">
        <f>SUM(N7:N25)</f>
        <v>900</v>
      </c>
      <c r="O26" s="36"/>
    </row>
    <row r="27" spans="1:15" ht="14.25" customHeight="1" x14ac:dyDescent="0.3"/>
    <row r="28" spans="1:15" ht="14.25" customHeight="1" x14ac:dyDescent="0.3">
      <c r="A28" s="22"/>
      <c r="B28" s="20"/>
      <c r="N28" s="12"/>
    </row>
    <row r="29" spans="1:15" ht="14.25" customHeight="1" x14ac:dyDescent="0.3">
      <c r="A29" s="22"/>
      <c r="B29" s="20"/>
      <c r="C29" s="12"/>
    </row>
    <row r="30" spans="1:15" ht="14.25" customHeight="1" x14ac:dyDescent="0.3">
      <c r="A30" s="7"/>
      <c r="B30" s="19"/>
      <c r="C30" s="12"/>
    </row>
    <row r="31" spans="1:15" ht="14.25" customHeight="1" x14ac:dyDescent="0.3">
      <c r="B31" s="12"/>
    </row>
    <row r="32" spans="1:1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1">
    <mergeCell ref="A1:N1"/>
  </mergeCells>
  <pageMargins left="0.7" right="0.7" top="0.75" bottom="0.75" header="0" footer="0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4C1B-4104-4495-9D78-D21B3D9928A8}">
  <dimension ref="A2:N25"/>
  <sheetViews>
    <sheetView workbookViewId="0"/>
  </sheetViews>
  <sheetFormatPr baseColWidth="10" defaultRowHeight="14.4" x14ac:dyDescent="0.3"/>
  <cols>
    <col min="1" max="1" width="56.109375" bestFit="1" customWidth="1"/>
    <col min="10" max="10" width="13" customWidth="1"/>
    <col min="12" max="12" width="12.5546875" customWidth="1"/>
    <col min="13" max="13" width="12.33203125" customWidth="1"/>
  </cols>
  <sheetData>
    <row r="2" spans="1:14" ht="18" x14ac:dyDescent="0.35">
      <c r="A2" s="302" t="s">
        <v>63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4" spans="1:14" s="228" customFormat="1" ht="18" x14ac:dyDescent="0.35">
      <c r="A4" s="256"/>
      <c r="N4" s="257"/>
    </row>
    <row r="5" spans="1:14" ht="15.6" x14ac:dyDescent="0.3">
      <c r="N5" s="28"/>
    </row>
    <row r="6" spans="1:14" ht="16.2" thickBot="1" x14ac:dyDescent="0.35">
      <c r="A6" s="264" t="s">
        <v>31</v>
      </c>
      <c r="B6" s="264" t="s">
        <v>19</v>
      </c>
      <c r="C6" s="264" t="s">
        <v>20</v>
      </c>
      <c r="D6" s="264" t="s">
        <v>21</v>
      </c>
      <c r="E6" s="264" t="s">
        <v>22</v>
      </c>
      <c r="F6" s="264" t="s">
        <v>23</v>
      </c>
      <c r="G6" s="264" t="s">
        <v>24</v>
      </c>
      <c r="H6" s="264" t="s">
        <v>25</v>
      </c>
      <c r="I6" s="264" t="s">
        <v>26</v>
      </c>
      <c r="J6" s="264" t="s">
        <v>27</v>
      </c>
      <c r="K6" s="264" t="s">
        <v>28</v>
      </c>
      <c r="L6" s="264" t="s">
        <v>29</v>
      </c>
      <c r="M6" s="264" t="s">
        <v>30</v>
      </c>
      <c r="N6" s="265" t="s">
        <v>18</v>
      </c>
    </row>
    <row r="7" spans="1:14" x14ac:dyDescent="0.3">
      <c r="A7" s="165" t="s">
        <v>47</v>
      </c>
      <c r="B7" s="262">
        <v>1270</v>
      </c>
      <c r="C7" s="92"/>
      <c r="D7" s="177"/>
      <c r="E7" s="178"/>
      <c r="F7" s="178"/>
      <c r="G7" s="177"/>
      <c r="H7" s="177"/>
      <c r="I7" s="163"/>
      <c r="J7" s="163"/>
      <c r="K7" s="163"/>
      <c r="L7" s="163"/>
      <c r="M7" s="163"/>
      <c r="N7" s="164">
        <f t="shared" ref="N7:N24" si="0">SUM(B7:M7)</f>
        <v>1270</v>
      </c>
    </row>
    <row r="8" spans="1:14" x14ac:dyDescent="0.3">
      <c r="A8" s="165"/>
      <c r="B8" s="91"/>
      <c r="C8" s="92"/>
      <c r="D8" s="94"/>
      <c r="E8" s="94"/>
      <c r="F8" s="94"/>
      <c r="G8" s="94"/>
      <c r="H8" s="179"/>
      <c r="I8" s="63"/>
      <c r="J8" s="93"/>
      <c r="K8" s="93"/>
      <c r="L8" s="93"/>
      <c r="M8" s="63"/>
      <c r="N8" s="167">
        <f t="shared" si="0"/>
        <v>0</v>
      </c>
    </row>
    <row r="9" spans="1:14" x14ac:dyDescent="0.3">
      <c r="A9" s="165"/>
      <c r="B9" s="91"/>
      <c r="C9" s="92"/>
      <c r="D9" s="94"/>
      <c r="E9" s="94"/>
      <c r="F9" s="94"/>
      <c r="G9" s="94"/>
      <c r="H9" s="179"/>
      <c r="I9" s="63"/>
      <c r="J9" s="93"/>
      <c r="K9" s="93"/>
      <c r="L9" s="93"/>
      <c r="M9" s="64"/>
      <c r="N9" s="167">
        <f t="shared" si="0"/>
        <v>0</v>
      </c>
    </row>
    <row r="10" spans="1:14" x14ac:dyDescent="0.3">
      <c r="A10" s="165"/>
      <c r="B10" s="91"/>
      <c r="C10" s="92"/>
      <c r="D10" s="94"/>
      <c r="E10" s="94"/>
      <c r="F10" s="94"/>
      <c r="G10" s="94"/>
      <c r="H10" s="179"/>
      <c r="I10" s="63"/>
      <c r="J10" s="93"/>
      <c r="K10" s="93"/>
      <c r="L10" s="93"/>
      <c r="M10" s="64"/>
      <c r="N10" s="167">
        <f t="shared" si="0"/>
        <v>0</v>
      </c>
    </row>
    <row r="11" spans="1:14" x14ac:dyDescent="0.3">
      <c r="A11" s="165"/>
      <c r="B11" s="91"/>
      <c r="C11" s="92"/>
      <c r="D11" s="94"/>
      <c r="E11" s="94"/>
      <c r="F11" s="94"/>
      <c r="G11" s="94"/>
      <c r="H11" s="94"/>
      <c r="I11" s="166"/>
      <c r="J11" s="93"/>
      <c r="K11" s="93"/>
      <c r="L11" s="93"/>
      <c r="M11" s="63"/>
      <c r="N11" s="167">
        <f t="shared" si="0"/>
        <v>0</v>
      </c>
    </row>
    <row r="12" spans="1:14" x14ac:dyDescent="0.3">
      <c r="A12" s="165"/>
      <c r="B12" s="91"/>
      <c r="C12" s="92"/>
      <c r="D12" s="94"/>
      <c r="E12" s="94"/>
      <c r="F12" s="94"/>
      <c r="G12" s="94"/>
      <c r="H12" s="94"/>
      <c r="I12" s="64"/>
      <c r="J12" s="93"/>
      <c r="K12" s="93"/>
      <c r="L12" s="93"/>
      <c r="M12" s="63"/>
      <c r="N12" s="167">
        <f t="shared" si="0"/>
        <v>0</v>
      </c>
    </row>
    <row r="13" spans="1:14" x14ac:dyDescent="0.3">
      <c r="A13" s="165"/>
      <c r="B13" s="91"/>
      <c r="C13" s="92"/>
      <c r="D13" s="94"/>
      <c r="E13" s="94"/>
      <c r="F13" s="94"/>
      <c r="G13" s="94"/>
      <c r="H13" s="94"/>
      <c r="I13" s="64"/>
      <c r="J13" s="93"/>
      <c r="K13" s="93"/>
      <c r="L13" s="93"/>
      <c r="M13" s="63"/>
      <c r="N13" s="167">
        <f t="shared" si="0"/>
        <v>0</v>
      </c>
    </row>
    <row r="14" spans="1:14" x14ac:dyDescent="0.3">
      <c r="A14" s="165"/>
      <c r="B14" s="91"/>
      <c r="C14" s="92"/>
      <c r="D14" s="94"/>
      <c r="E14" s="94"/>
      <c r="F14" s="94"/>
      <c r="G14" s="94"/>
      <c r="H14" s="94"/>
      <c r="I14" s="166"/>
      <c r="J14" s="93"/>
      <c r="K14" s="93"/>
      <c r="L14" s="93"/>
      <c r="M14" s="63"/>
      <c r="N14" s="167">
        <f t="shared" si="0"/>
        <v>0</v>
      </c>
    </row>
    <row r="15" spans="1:14" x14ac:dyDescent="0.3">
      <c r="A15" s="165"/>
      <c r="B15" s="91"/>
      <c r="C15" s="92"/>
      <c r="D15" s="94"/>
      <c r="E15" s="94"/>
      <c r="F15" s="94"/>
      <c r="G15" s="94"/>
      <c r="H15" s="94"/>
      <c r="I15" s="64"/>
      <c r="J15" s="93"/>
      <c r="K15" s="93"/>
      <c r="L15" s="93"/>
      <c r="M15" s="63"/>
      <c r="N15" s="167">
        <f t="shared" si="0"/>
        <v>0</v>
      </c>
    </row>
    <row r="16" spans="1:14" x14ac:dyDescent="0.3">
      <c r="A16" s="165"/>
      <c r="B16" s="91"/>
      <c r="C16" s="92"/>
      <c r="D16" s="94"/>
      <c r="E16" s="94"/>
      <c r="F16" s="94"/>
      <c r="G16" s="94"/>
      <c r="H16" s="94"/>
      <c r="I16" s="64"/>
      <c r="J16" s="93"/>
      <c r="K16" s="93"/>
      <c r="L16" s="93"/>
      <c r="M16" s="63"/>
      <c r="N16" s="167">
        <f t="shared" si="0"/>
        <v>0</v>
      </c>
    </row>
    <row r="17" spans="1:14" x14ac:dyDescent="0.3">
      <c r="A17" s="165"/>
      <c r="B17" s="91"/>
      <c r="C17" s="92"/>
      <c r="D17" s="94"/>
      <c r="E17" s="94"/>
      <c r="F17" s="94"/>
      <c r="G17" s="94"/>
      <c r="H17" s="94"/>
      <c r="I17" s="166"/>
      <c r="J17" s="93"/>
      <c r="K17" s="93"/>
      <c r="L17" s="93"/>
      <c r="M17" s="63"/>
      <c r="N17" s="167">
        <f t="shared" si="0"/>
        <v>0</v>
      </c>
    </row>
    <row r="18" spans="1:14" s="122" customFormat="1" x14ac:dyDescent="0.3">
      <c r="A18" s="165"/>
      <c r="B18" s="91"/>
      <c r="C18" s="92"/>
      <c r="D18" s="94"/>
      <c r="E18" s="94"/>
      <c r="F18" s="94"/>
      <c r="G18" s="94"/>
      <c r="H18" s="94"/>
      <c r="I18" s="64"/>
      <c r="J18" s="93"/>
      <c r="K18" s="93"/>
      <c r="L18" s="93"/>
      <c r="M18" s="63"/>
      <c r="N18" s="167">
        <f t="shared" si="0"/>
        <v>0</v>
      </c>
    </row>
    <row r="19" spans="1:14" s="122" customFormat="1" x14ac:dyDescent="0.3">
      <c r="A19" s="168"/>
      <c r="B19" s="91"/>
      <c r="C19" s="92"/>
      <c r="D19" s="94"/>
      <c r="E19" s="94"/>
      <c r="F19" s="94"/>
      <c r="G19" s="94"/>
      <c r="H19" s="94"/>
      <c r="I19" s="64"/>
      <c r="J19" s="93"/>
      <c r="K19" s="93"/>
      <c r="L19" s="93"/>
      <c r="M19" s="63"/>
      <c r="N19" s="167">
        <f t="shared" si="0"/>
        <v>0</v>
      </c>
    </row>
    <row r="20" spans="1:14" s="122" customFormat="1" x14ac:dyDescent="0.3">
      <c r="A20" s="169"/>
      <c r="B20" s="117"/>
      <c r="C20" s="118"/>
      <c r="D20" s="180"/>
      <c r="E20" s="181"/>
      <c r="F20" s="181"/>
      <c r="G20" s="181"/>
      <c r="H20" s="94"/>
      <c r="I20" s="166"/>
      <c r="J20" s="93"/>
      <c r="K20" s="93"/>
      <c r="L20" s="93"/>
      <c r="M20" s="63"/>
      <c r="N20" s="167">
        <f t="shared" si="0"/>
        <v>0</v>
      </c>
    </row>
    <row r="21" spans="1:14" s="122" customFormat="1" x14ac:dyDescent="0.3">
      <c r="A21" s="168"/>
      <c r="B21" s="91"/>
      <c r="C21" s="92"/>
      <c r="D21" s="94"/>
      <c r="E21" s="94"/>
      <c r="F21" s="94"/>
      <c r="G21" s="94"/>
      <c r="H21" s="94"/>
      <c r="I21" s="64"/>
      <c r="J21" s="93"/>
      <c r="K21" s="93"/>
      <c r="L21" s="93"/>
      <c r="M21" s="63"/>
      <c r="N21" s="167">
        <f t="shared" si="0"/>
        <v>0</v>
      </c>
    </row>
    <row r="22" spans="1:14" s="122" customFormat="1" x14ac:dyDescent="0.3">
      <c r="A22" s="168"/>
      <c r="B22" s="91"/>
      <c r="C22" s="92"/>
      <c r="D22" s="94"/>
      <c r="E22" s="94"/>
      <c r="F22" s="94"/>
      <c r="G22" s="94"/>
      <c r="H22" s="94"/>
      <c r="I22" s="64"/>
      <c r="J22" s="93"/>
      <c r="K22" s="93"/>
      <c r="L22" s="93"/>
      <c r="M22" s="63"/>
      <c r="N22" s="167">
        <f t="shared" si="0"/>
        <v>0</v>
      </c>
    </row>
    <row r="23" spans="1:14" s="122" customFormat="1" x14ac:dyDescent="0.3">
      <c r="A23" s="165"/>
      <c r="B23" s="91"/>
      <c r="C23" s="92"/>
      <c r="D23" s="94"/>
      <c r="E23" s="94"/>
      <c r="F23" s="94"/>
      <c r="G23" s="94"/>
      <c r="H23" s="94"/>
      <c r="I23" s="166"/>
      <c r="J23" s="93"/>
      <c r="K23" s="93"/>
      <c r="L23" s="93"/>
      <c r="M23" s="63"/>
      <c r="N23" s="167">
        <f t="shared" si="0"/>
        <v>0</v>
      </c>
    </row>
    <row r="24" spans="1:14" s="122" customFormat="1" ht="15" thickBot="1" x14ac:dyDescent="0.35">
      <c r="A24" s="170"/>
      <c r="B24" s="171"/>
      <c r="C24" s="172"/>
      <c r="D24" s="182"/>
      <c r="E24" s="182"/>
      <c r="F24" s="182"/>
      <c r="G24" s="182"/>
      <c r="H24" s="182"/>
      <c r="I24" s="173"/>
      <c r="J24" s="174"/>
      <c r="K24" s="174"/>
      <c r="L24" s="174"/>
      <c r="M24" s="175"/>
      <c r="N24" s="176">
        <f t="shared" si="0"/>
        <v>0</v>
      </c>
    </row>
    <row r="25" spans="1:14" ht="16.2" thickBot="1" x14ac:dyDescent="0.35">
      <c r="B25" s="31">
        <f t="shared" ref="B25:E25" si="1">SUM(B7:B17)</f>
        <v>1270</v>
      </c>
      <c r="C25" s="31">
        <f t="shared" si="1"/>
        <v>0</v>
      </c>
      <c r="D25" s="31">
        <f t="shared" si="1"/>
        <v>0</v>
      </c>
      <c r="E25" s="31">
        <f t="shared" si="1"/>
        <v>0</v>
      </c>
      <c r="F25" s="31">
        <f>SUM(F7:F24)</f>
        <v>0</v>
      </c>
      <c r="G25" s="31">
        <f>SUM(G7:G24)</f>
        <v>0</v>
      </c>
      <c r="H25" s="31">
        <f t="shared" ref="H25:M25" si="2">SUM(H7:H24)</f>
        <v>0</v>
      </c>
      <c r="I25" s="31">
        <f t="shared" si="2"/>
        <v>0</v>
      </c>
      <c r="J25" s="31">
        <f t="shared" si="2"/>
        <v>0</v>
      </c>
      <c r="K25" s="31">
        <f t="shared" si="2"/>
        <v>0</v>
      </c>
      <c r="L25" s="31">
        <f t="shared" si="2"/>
        <v>0</v>
      </c>
      <c r="M25" s="31">
        <f t="shared" si="2"/>
        <v>0</v>
      </c>
      <c r="N25" s="31">
        <f>SUM(N7:N24)</f>
        <v>1270</v>
      </c>
    </row>
  </sheetData>
  <mergeCells count="1">
    <mergeCell ref="A2:N2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713E-A1E0-4377-8AB0-DCD1EAF1C4C8}">
  <dimension ref="A1:N1066"/>
  <sheetViews>
    <sheetView workbookViewId="0">
      <selection activeCell="C89" sqref="C89"/>
    </sheetView>
  </sheetViews>
  <sheetFormatPr baseColWidth="10" defaultColWidth="14.44140625" defaultRowHeight="15" customHeight="1" x14ac:dyDescent="0.3"/>
  <cols>
    <col min="1" max="1" width="62.6640625" customWidth="1"/>
    <col min="2" max="3" width="10.6640625" customWidth="1"/>
    <col min="4" max="4" width="11.109375" bestFit="1" customWidth="1"/>
    <col min="5" max="7" width="11.44140625" customWidth="1"/>
    <col min="8" max="8" width="10.44140625" bestFit="1" customWidth="1"/>
    <col min="9" max="9" width="11.44140625" customWidth="1"/>
    <col min="10" max="10" width="13.21875" customWidth="1"/>
    <col min="11" max="11" width="11.44140625" customWidth="1"/>
    <col min="12" max="12" width="12.6640625" customWidth="1"/>
    <col min="13" max="13" width="12.5546875" customWidth="1"/>
    <col min="14" max="14" width="11.6640625" bestFit="1" customWidth="1"/>
    <col min="15" max="26" width="10.6640625" customWidth="1"/>
  </cols>
  <sheetData>
    <row r="1" spans="1:14" ht="14.25" customHeight="1" x14ac:dyDescent="0.3"/>
    <row r="2" spans="1:14" ht="14.25" customHeight="1" x14ac:dyDescent="0.35">
      <c r="A2" s="302" t="s">
        <v>64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ht="14.25" customHeight="1" x14ac:dyDescent="0.3">
      <c r="J3" s="322" t="s">
        <v>40</v>
      </c>
      <c r="K3" s="322"/>
      <c r="L3" s="322"/>
      <c r="N3" s="13">
        <f>N84</f>
        <v>34397.25</v>
      </c>
    </row>
    <row r="4" spans="1:14" ht="18" x14ac:dyDescent="0.3">
      <c r="A4" s="254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4" ht="14.25" customHeight="1" thickBot="1" x14ac:dyDescent="0.35">
      <c r="A5" s="320"/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</row>
    <row r="6" spans="1:14" ht="14.25" customHeight="1" thickBot="1" x14ac:dyDescent="0.35">
      <c r="A6" s="266" t="s">
        <v>31</v>
      </c>
      <c r="B6" s="266" t="s">
        <v>19</v>
      </c>
      <c r="C6" s="266" t="s">
        <v>20</v>
      </c>
      <c r="D6" s="266" t="s">
        <v>21</v>
      </c>
      <c r="E6" s="266" t="s">
        <v>22</v>
      </c>
      <c r="F6" s="266" t="s">
        <v>23</v>
      </c>
      <c r="G6" s="266" t="s">
        <v>24</v>
      </c>
      <c r="H6" s="266" t="s">
        <v>25</v>
      </c>
      <c r="I6" s="266" t="s">
        <v>26</v>
      </c>
      <c r="J6" s="266" t="s">
        <v>27</v>
      </c>
      <c r="K6" s="266" t="s">
        <v>28</v>
      </c>
      <c r="L6" s="266" t="s">
        <v>29</v>
      </c>
      <c r="M6" s="266" t="s">
        <v>30</v>
      </c>
      <c r="N6" s="267" t="s">
        <v>18</v>
      </c>
    </row>
    <row r="7" spans="1:14" ht="14.25" customHeight="1" x14ac:dyDescent="0.3">
      <c r="A7" s="85" t="s">
        <v>48</v>
      </c>
      <c r="B7" s="16">
        <v>2203.1999999999998</v>
      </c>
      <c r="C7" s="66"/>
      <c r="D7" s="66"/>
      <c r="E7" s="14"/>
      <c r="F7" s="14"/>
      <c r="G7" s="12"/>
      <c r="H7" s="14"/>
      <c r="I7" s="14"/>
      <c r="J7" s="14"/>
      <c r="K7" s="14"/>
      <c r="L7" s="14"/>
      <c r="M7" s="14"/>
      <c r="N7" s="141">
        <f t="shared" ref="N7:N83" si="0">SUM(B7:M7)</f>
        <v>2203.1999999999998</v>
      </c>
    </row>
    <row r="8" spans="1:14" ht="14.25" customHeight="1" x14ac:dyDescent="0.3">
      <c r="A8" s="89" t="s">
        <v>68</v>
      </c>
      <c r="B8" s="15">
        <v>3735</v>
      </c>
      <c r="C8" s="15"/>
      <c r="D8" s="15"/>
      <c r="E8" s="15"/>
      <c r="F8" s="15"/>
      <c r="G8" s="12"/>
      <c r="H8" s="15"/>
      <c r="I8" s="15"/>
      <c r="J8" s="15"/>
      <c r="K8" s="15"/>
      <c r="L8" s="15"/>
      <c r="M8" s="15"/>
      <c r="N8" s="112">
        <f t="shared" si="0"/>
        <v>3735</v>
      </c>
    </row>
    <row r="9" spans="1:14" ht="14.25" customHeight="1" x14ac:dyDescent="0.3">
      <c r="A9" s="43" t="s">
        <v>69</v>
      </c>
      <c r="B9" s="15">
        <v>2250</v>
      </c>
      <c r="C9" s="15"/>
      <c r="D9" s="16"/>
      <c r="E9" s="15"/>
      <c r="F9" s="15"/>
      <c r="G9" s="15"/>
      <c r="H9" s="15"/>
      <c r="I9" s="15"/>
      <c r="J9" s="15"/>
      <c r="K9" s="15"/>
      <c r="L9" s="15"/>
      <c r="M9" s="15"/>
      <c r="N9" s="112">
        <f t="shared" si="0"/>
        <v>2250</v>
      </c>
    </row>
    <row r="10" spans="1:14" ht="14.25" customHeight="1" x14ac:dyDescent="0.3">
      <c r="A10" s="243" t="s">
        <v>79</v>
      </c>
      <c r="B10" s="64"/>
      <c r="C10" s="63">
        <v>2441.6</v>
      </c>
      <c r="D10" s="15"/>
      <c r="E10" s="15"/>
      <c r="F10" s="15"/>
      <c r="G10" s="16"/>
      <c r="H10" s="16"/>
      <c r="I10" s="16"/>
      <c r="J10" s="16"/>
      <c r="K10" s="16"/>
      <c r="L10" s="16"/>
      <c r="M10" s="16"/>
      <c r="N10" s="112">
        <f t="shared" si="0"/>
        <v>2441.6</v>
      </c>
    </row>
    <row r="11" spans="1:14" ht="14.25" customHeight="1" x14ac:dyDescent="0.3">
      <c r="A11" s="286" t="s">
        <v>81</v>
      </c>
      <c r="B11" s="15"/>
      <c r="C11" s="15"/>
      <c r="D11" s="15">
        <v>2850</v>
      </c>
      <c r="E11" s="126">
        <v>2230</v>
      </c>
      <c r="F11" s="15"/>
      <c r="G11" s="15"/>
      <c r="H11" s="15"/>
      <c r="I11" s="15"/>
      <c r="J11" s="15"/>
      <c r="K11" s="15"/>
      <c r="L11" s="15"/>
      <c r="M11" s="15"/>
      <c r="N11" s="112">
        <f t="shared" si="0"/>
        <v>5080</v>
      </c>
    </row>
    <row r="12" spans="1:14" ht="14.25" customHeight="1" x14ac:dyDescent="0.3">
      <c r="A12" s="286" t="s">
        <v>82</v>
      </c>
      <c r="B12" s="15"/>
      <c r="C12" s="15"/>
      <c r="D12" s="15">
        <v>4237</v>
      </c>
      <c r="E12" s="15"/>
      <c r="F12" s="15"/>
      <c r="G12" s="15"/>
      <c r="H12" s="15"/>
      <c r="I12" s="15"/>
      <c r="J12" s="15"/>
      <c r="K12" s="15"/>
      <c r="L12" s="15"/>
      <c r="M12" s="15"/>
      <c r="N12" s="112">
        <f t="shared" si="0"/>
        <v>4237</v>
      </c>
    </row>
    <row r="13" spans="1:14" ht="14.25" customHeight="1" x14ac:dyDescent="0.3">
      <c r="A13" t="s">
        <v>48</v>
      </c>
      <c r="B13" s="15"/>
      <c r="C13" s="15"/>
      <c r="D13" s="15">
        <v>4680</v>
      </c>
      <c r="E13" s="15"/>
      <c r="F13" s="15"/>
      <c r="G13" s="15"/>
      <c r="H13" s="15"/>
      <c r="I13" s="15"/>
      <c r="J13" s="15"/>
      <c r="K13" s="15"/>
      <c r="L13" s="12"/>
      <c r="M13" s="15"/>
      <c r="N13" s="112">
        <f t="shared" si="0"/>
        <v>4680</v>
      </c>
    </row>
    <row r="14" spans="1:14" ht="14.25" customHeight="1" x14ac:dyDescent="0.3">
      <c r="A14" s="96" t="s">
        <v>86</v>
      </c>
      <c r="B14" s="63"/>
      <c r="C14" s="63"/>
      <c r="D14" s="16">
        <v>1450</v>
      </c>
      <c r="E14" s="63"/>
      <c r="F14" s="63"/>
      <c r="G14" s="63"/>
      <c r="H14" s="63"/>
      <c r="I14" s="63"/>
      <c r="J14" s="63"/>
      <c r="K14" s="63"/>
      <c r="L14" s="63"/>
      <c r="M14" s="63"/>
      <c r="N14" s="112">
        <f t="shared" si="0"/>
        <v>1450</v>
      </c>
    </row>
    <row r="15" spans="1:14" ht="14.25" customHeight="1" x14ac:dyDescent="0.3">
      <c r="A15" s="125" t="s">
        <v>94</v>
      </c>
      <c r="B15" s="63"/>
      <c r="C15" s="63"/>
      <c r="D15" s="16"/>
      <c r="E15" s="16">
        <f>2100+3510</f>
        <v>5610</v>
      </c>
      <c r="F15" s="15"/>
      <c r="G15" s="15"/>
      <c r="H15" s="15"/>
      <c r="I15" s="15"/>
      <c r="J15" s="15"/>
      <c r="K15" s="15"/>
      <c r="L15" s="15"/>
      <c r="M15" s="15"/>
      <c r="N15" s="112">
        <f t="shared" si="0"/>
        <v>5610</v>
      </c>
    </row>
    <row r="16" spans="1:14" ht="14.25" customHeight="1" x14ac:dyDescent="0.3">
      <c r="A16" s="125" t="s">
        <v>98</v>
      </c>
      <c r="B16" s="63"/>
      <c r="C16" s="63"/>
      <c r="D16" s="63"/>
      <c r="E16" s="63">
        <v>450</v>
      </c>
      <c r="F16" s="63"/>
      <c r="G16" s="63"/>
      <c r="H16" s="63"/>
      <c r="I16" s="63"/>
      <c r="J16" s="63"/>
      <c r="K16" s="63"/>
      <c r="L16" s="63"/>
      <c r="M16" s="63"/>
      <c r="N16" s="112">
        <f t="shared" si="0"/>
        <v>450</v>
      </c>
    </row>
    <row r="17" spans="1:14" ht="14.25" customHeight="1" x14ac:dyDescent="0.3">
      <c r="A17" s="288" t="s">
        <v>48</v>
      </c>
      <c r="B17" s="64"/>
      <c r="C17" s="63"/>
      <c r="D17" s="64"/>
      <c r="E17" s="64">
        <v>2260.4499999999998</v>
      </c>
      <c r="F17" s="63"/>
      <c r="G17" s="63"/>
      <c r="H17" s="63"/>
      <c r="I17" s="63"/>
      <c r="J17" s="63"/>
      <c r="K17" s="63"/>
      <c r="L17" s="63"/>
      <c r="M17" s="63"/>
      <c r="N17" s="112">
        <f t="shared" si="0"/>
        <v>2260.4499999999998</v>
      </c>
    </row>
    <row r="18" spans="1:14" ht="14.25" customHeight="1" thickBot="1" x14ac:dyDescent="0.35">
      <c r="A18" s="288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112">
        <f t="shared" si="0"/>
        <v>0</v>
      </c>
    </row>
    <row r="19" spans="1:14" ht="14.25" hidden="1" customHeight="1" x14ac:dyDescent="0.3">
      <c r="A19" s="64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112">
        <f t="shared" si="0"/>
        <v>0</v>
      </c>
    </row>
    <row r="20" spans="1:14" ht="14.25" hidden="1" customHeight="1" x14ac:dyDescent="0.3">
      <c r="A20" s="64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112">
        <f t="shared" si="0"/>
        <v>0</v>
      </c>
    </row>
    <row r="21" spans="1:14" ht="14.25" hidden="1" customHeight="1" x14ac:dyDescent="0.3">
      <c r="A21" s="64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112">
        <f t="shared" si="0"/>
        <v>0</v>
      </c>
    </row>
    <row r="22" spans="1:14" ht="14.25" hidden="1" customHeight="1" x14ac:dyDescent="0.3">
      <c r="A22" s="64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112">
        <f t="shared" si="0"/>
        <v>0</v>
      </c>
    </row>
    <row r="23" spans="1:14" ht="14.25" hidden="1" customHeight="1" x14ac:dyDescent="0.3">
      <c r="A23" s="64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112">
        <f t="shared" si="0"/>
        <v>0</v>
      </c>
    </row>
    <row r="24" spans="1:14" ht="14.25" hidden="1" customHeight="1" x14ac:dyDescent="0.3">
      <c r="A24" s="64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112">
        <f t="shared" si="0"/>
        <v>0</v>
      </c>
    </row>
    <row r="25" spans="1:14" ht="14.25" hidden="1" customHeight="1" x14ac:dyDescent="0.3">
      <c r="A25" s="64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112">
        <f t="shared" si="0"/>
        <v>0</v>
      </c>
    </row>
    <row r="26" spans="1:14" ht="14.25" hidden="1" customHeight="1" x14ac:dyDescent="0.3">
      <c r="A26" s="64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112">
        <f t="shared" si="0"/>
        <v>0</v>
      </c>
    </row>
    <row r="27" spans="1:14" ht="14.25" hidden="1" customHeight="1" x14ac:dyDescent="0.3">
      <c r="A27" s="64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112">
        <f t="shared" si="0"/>
        <v>0</v>
      </c>
    </row>
    <row r="28" spans="1:14" ht="14.25" hidden="1" customHeight="1" x14ac:dyDescent="0.3">
      <c r="A28" s="64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112">
        <f t="shared" si="0"/>
        <v>0</v>
      </c>
    </row>
    <row r="29" spans="1:14" ht="14.25" hidden="1" customHeight="1" x14ac:dyDescent="0.3">
      <c r="A29" s="64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112">
        <f t="shared" si="0"/>
        <v>0</v>
      </c>
    </row>
    <row r="30" spans="1:14" ht="14.25" hidden="1" customHeight="1" x14ac:dyDescent="0.3">
      <c r="A30" s="64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112">
        <f t="shared" si="0"/>
        <v>0</v>
      </c>
    </row>
    <row r="31" spans="1:14" ht="14.25" hidden="1" customHeight="1" x14ac:dyDescent="0.3">
      <c r="A31" s="64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112">
        <f t="shared" si="0"/>
        <v>0</v>
      </c>
    </row>
    <row r="32" spans="1:14" ht="14.25" hidden="1" customHeight="1" x14ac:dyDescent="0.3">
      <c r="A32" s="64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112">
        <f t="shared" si="0"/>
        <v>0</v>
      </c>
    </row>
    <row r="33" spans="1:14" ht="14.25" hidden="1" customHeight="1" x14ac:dyDescent="0.3">
      <c r="A33" s="17"/>
      <c r="B33" s="6"/>
      <c r="C33" s="15"/>
      <c r="D33" s="6"/>
      <c r="E33" s="19"/>
      <c r="F33" s="26"/>
      <c r="G33" s="15"/>
      <c r="H33" s="15"/>
      <c r="I33" s="12"/>
      <c r="J33" s="15"/>
      <c r="K33" s="15"/>
      <c r="L33" s="63"/>
      <c r="M33" s="63"/>
      <c r="N33" s="112">
        <f t="shared" si="0"/>
        <v>0</v>
      </c>
    </row>
    <row r="34" spans="1:14" ht="14.25" hidden="1" customHeight="1" x14ac:dyDescent="0.3">
      <c r="A34" s="17"/>
      <c r="B34" s="64"/>
      <c r="C34" s="63"/>
      <c r="D34" s="64"/>
      <c r="E34" s="19"/>
      <c r="F34" s="92"/>
      <c r="G34" s="63"/>
      <c r="H34" s="63"/>
      <c r="I34" s="12"/>
      <c r="J34" s="63"/>
      <c r="K34" s="63"/>
      <c r="L34" s="63"/>
      <c r="M34" s="63"/>
      <c r="N34" s="112">
        <f t="shared" si="0"/>
        <v>0</v>
      </c>
    </row>
    <row r="35" spans="1:14" ht="14.25" hidden="1" customHeight="1" x14ac:dyDescent="0.3">
      <c r="A35" s="17"/>
      <c r="B35" s="64"/>
      <c r="C35" s="63"/>
      <c r="D35" s="64"/>
      <c r="E35" s="19"/>
      <c r="F35" s="92"/>
      <c r="G35" s="63"/>
      <c r="H35" s="63"/>
      <c r="I35" s="12"/>
      <c r="J35" s="63"/>
      <c r="K35" s="63"/>
      <c r="L35" s="63"/>
      <c r="M35" s="63"/>
      <c r="N35" s="112">
        <f t="shared" si="0"/>
        <v>0</v>
      </c>
    </row>
    <row r="36" spans="1:14" ht="14.25" hidden="1" customHeight="1" x14ac:dyDescent="0.3">
      <c r="A36" s="17"/>
      <c r="B36" s="64"/>
      <c r="C36" s="63"/>
      <c r="D36" s="64"/>
      <c r="E36" s="19"/>
      <c r="F36" s="92"/>
      <c r="G36" s="63"/>
      <c r="H36" s="63"/>
      <c r="I36" s="12"/>
      <c r="J36" s="63"/>
      <c r="K36" s="63"/>
      <c r="L36" s="63"/>
      <c r="M36" s="63"/>
      <c r="N36" s="112">
        <f t="shared" si="0"/>
        <v>0</v>
      </c>
    </row>
    <row r="37" spans="1:14" ht="14.25" hidden="1" customHeight="1" x14ac:dyDescent="0.3">
      <c r="A37" s="17"/>
      <c r="B37" s="64"/>
      <c r="C37" s="63"/>
      <c r="D37" s="94"/>
      <c r="E37" s="19"/>
      <c r="F37" s="92"/>
      <c r="G37" s="63"/>
      <c r="H37" s="63"/>
      <c r="I37" s="12"/>
      <c r="J37" s="63"/>
      <c r="K37" s="63"/>
      <c r="L37" s="63"/>
      <c r="M37" s="63"/>
      <c r="N37" s="112">
        <f t="shared" si="0"/>
        <v>0</v>
      </c>
    </row>
    <row r="38" spans="1:14" ht="14.25" hidden="1" customHeight="1" x14ac:dyDescent="0.3">
      <c r="A38" s="17"/>
      <c r="B38" s="64"/>
      <c r="C38" s="63"/>
      <c r="D38" s="94"/>
      <c r="E38" s="19"/>
      <c r="F38" s="92"/>
      <c r="G38" s="63"/>
      <c r="H38" s="63"/>
      <c r="I38" s="12"/>
      <c r="J38" s="63"/>
      <c r="K38" s="63"/>
      <c r="L38" s="63"/>
      <c r="M38" s="63"/>
      <c r="N38" s="112">
        <f t="shared" si="0"/>
        <v>0</v>
      </c>
    </row>
    <row r="39" spans="1:14" ht="14.25" hidden="1" customHeight="1" x14ac:dyDescent="0.3">
      <c r="A39" s="17"/>
      <c r="B39" s="64"/>
      <c r="C39" s="63"/>
      <c r="D39" s="94"/>
      <c r="E39" s="19"/>
      <c r="F39" s="92"/>
      <c r="G39" s="63"/>
      <c r="H39" s="63"/>
      <c r="I39" s="12"/>
      <c r="J39" s="63"/>
      <c r="K39" s="63"/>
      <c r="L39" s="63"/>
      <c r="M39" s="63"/>
      <c r="N39" s="112">
        <f t="shared" si="0"/>
        <v>0</v>
      </c>
    </row>
    <row r="40" spans="1:14" ht="14.25" hidden="1" customHeight="1" x14ac:dyDescent="0.3">
      <c r="A40" s="17"/>
      <c r="B40" s="64"/>
      <c r="C40" s="63"/>
      <c r="D40" s="94"/>
      <c r="E40" s="19"/>
      <c r="F40" s="92"/>
      <c r="G40" s="63"/>
      <c r="H40" s="63"/>
      <c r="I40" s="12"/>
      <c r="J40" s="63"/>
      <c r="K40" s="63"/>
      <c r="L40" s="63"/>
      <c r="M40" s="63"/>
      <c r="N40" s="112">
        <f t="shared" si="0"/>
        <v>0</v>
      </c>
    </row>
    <row r="41" spans="1:14" ht="13.8" hidden="1" customHeight="1" x14ac:dyDescent="0.3">
      <c r="A41" s="17"/>
      <c r="B41" s="64"/>
      <c r="C41" s="63"/>
      <c r="D41" s="94"/>
      <c r="E41" s="19"/>
      <c r="F41" s="92"/>
      <c r="G41" s="63"/>
      <c r="H41" s="63"/>
      <c r="I41" s="12"/>
      <c r="J41" s="63"/>
      <c r="K41" s="63"/>
      <c r="L41" s="63"/>
      <c r="M41" s="63"/>
      <c r="N41" s="112">
        <f t="shared" si="0"/>
        <v>0</v>
      </c>
    </row>
    <row r="42" spans="1:14" ht="13.8" hidden="1" customHeight="1" x14ac:dyDescent="0.3">
      <c r="A42" s="17"/>
      <c r="B42" s="64"/>
      <c r="C42" s="63"/>
      <c r="D42" s="94"/>
      <c r="E42" s="19"/>
      <c r="F42" s="92"/>
      <c r="G42" s="63"/>
      <c r="H42" s="63"/>
      <c r="I42" s="12"/>
      <c r="J42" s="63"/>
      <c r="K42" s="63"/>
      <c r="L42" s="63"/>
      <c r="M42" s="63"/>
      <c r="N42" s="112">
        <f t="shared" si="0"/>
        <v>0</v>
      </c>
    </row>
    <row r="43" spans="1:14" ht="13.8" hidden="1" customHeight="1" x14ac:dyDescent="0.3">
      <c r="A43" s="17"/>
      <c r="B43" s="64"/>
      <c r="C43" s="63"/>
      <c r="D43" s="94"/>
      <c r="E43" s="19"/>
      <c r="F43" s="92"/>
      <c r="G43" s="63"/>
      <c r="H43" s="63"/>
      <c r="I43" s="12"/>
      <c r="J43" s="63"/>
      <c r="K43" s="63"/>
      <c r="L43" s="63"/>
      <c r="M43" s="63"/>
      <c r="N43" s="112">
        <f t="shared" si="0"/>
        <v>0</v>
      </c>
    </row>
    <row r="44" spans="1:14" ht="13.8" hidden="1" customHeight="1" x14ac:dyDescent="0.3">
      <c r="A44" s="17"/>
      <c r="B44" s="64"/>
      <c r="C44" s="63"/>
      <c r="D44" s="94"/>
      <c r="E44" s="19"/>
      <c r="F44" s="92"/>
      <c r="G44" s="63"/>
      <c r="H44" s="63"/>
      <c r="I44" s="12"/>
      <c r="J44" s="63"/>
      <c r="K44" s="63"/>
      <c r="L44" s="63"/>
      <c r="M44" s="63"/>
      <c r="N44" s="112">
        <f t="shared" si="0"/>
        <v>0</v>
      </c>
    </row>
    <row r="45" spans="1:14" ht="13.8" hidden="1" customHeight="1" x14ac:dyDescent="0.3">
      <c r="A45" s="17"/>
      <c r="B45" s="64"/>
      <c r="C45" s="63"/>
      <c r="D45" s="94"/>
      <c r="E45" s="19"/>
      <c r="F45" s="92"/>
      <c r="G45" s="63"/>
      <c r="H45" s="63"/>
      <c r="I45" s="12"/>
      <c r="J45" s="63"/>
      <c r="K45" s="63"/>
      <c r="L45" s="63"/>
      <c r="M45" s="63"/>
      <c r="N45" s="112">
        <f t="shared" si="0"/>
        <v>0</v>
      </c>
    </row>
    <row r="46" spans="1:14" ht="13.8" hidden="1" customHeight="1" x14ac:dyDescent="0.3">
      <c r="A46" s="17"/>
      <c r="B46" s="64"/>
      <c r="C46" s="63"/>
      <c r="D46" s="94"/>
      <c r="E46" s="19"/>
      <c r="F46" s="92"/>
      <c r="G46" s="63"/>
      <c r="H46" s="63"/>
      <c r="I46" s="12"/>
      <c r="J46" s="63"/>
      <c r="K46" s="63"/>
      <c r="L46" s="63"/>
      <c r="M46" s="63"/>
      <c r="N46" s="112">
        <f t="shared" si="0"/>
        <v>0</v>
      </c>
    </row>
    <row r="47" spans="1:14" ht="13.8" hidden="1" customHeight="1" x14ac:dyDescent="0.3">
      <c r="A47" s="17"/>
      <c r="B47" s="64"/>
      <c r="C47" s="63"/>
      <c r="D47" s="94"/>
      <c r="E47" s="19"/>
      <c r="F47" s="92"/>
      <c r="G47" s="63"/>
      <c r="H47" s="63"/>
      <c r="I47" s="12"/>
      <c r="J47" s="63"/>
      <c r="K47" s="63"/>
      <c r="L47" s="63"/>
      <c r="M47" s="63"/>
      <c r="N47" s="112">
        <f t="shared" si="0"/>
        <v>0</v>
      </c>
    </row>
    <row r="48" spans="1:14" ht="13.8" hidden="1" customHeight="1" x14ac:dyDescent="0.3">
      <c r="A48" s="17"/>
      <c r="B48" s="64"/>
      <c r="C48" s="63"/>
      <c r="D48" s="94"/>
      <c r="E48" s="19"/>
      <c r="F48" s="92"/>
      <c r="G48" s="63"/>
      <c r="H48" s="63"/>
      <c r="I48" s="12"/>
      <c r="J48" s="63"/>
      <c r="K48" s="63"/>
      <c r="L48" s="63"/>
      <c r="M48" s="63"/>
      <c r="N48" s="112">
        <f t="shared" si="0"/>
        <v>0</v>
      </c>
    </row>
    <row r="49" spans="1:14" ht="13.8" hidden="1" customHeight="1" x14ac:dyDescent="0.3">
      <c r="A49" s="17"/>
      <c r="B49" s="64"/>
      <c r="C49" s="63"/>
      <c r="D49" s="94"/>
      <c r="E49" s="19"/>
      <c r="F49" s="92"/>
      <c r="G49" s="63"/>
      <c r="H49" s="63"/>
      <c r="I49" s="12"/>
      <c r="J49" s="63"/>
      <c r="K49" s="63"/>
      <c r="L49" s="63"/>
      <c r="M49" s="63"/>
      <c r="N49" s="112">
        <f t="shared" si="0"/>
        <v>0</v>
      </c>
    </row>
    <row r="50" spans="1:14" ht="13.8" hidden="1" customHeight="1" x14ac:dyDescent="0.3">
      <c r="A50" s="17"/>
      <c r="B50" s="64"/>
      <c r="C50" s="63"/>
      <c r="D50" s="94"/>
      <c r="E50" s="19"/>
      <c r="F50" s="92"/>
      <c r="G50" s="63"/>
      <c r="H50" s="63"/>
      <c r="I50" s="12"/>
      <c r="J50" s="63"/>
      <c r="K50" s="63"/>
      <c r="L50" s="63"/>
      <c r="M50" s="63"/>
      <c r="N50" s="112">
        <f t="shared" si="0"/>
        <v>0</v>
      </c>
    </row>
    <row r="51" spans="1:14" ht="13.8" hidden="1" customHeight="1" x14ac:dyDescent="0.3">
      <c r="A51" s="17"/>
      <c r="B51" s="64"/>
      <c r="C51" s="63"/>
      <c r="D51" s="94"/>
      <c r="E51" s="92"/>
      <c r="F51" s="92"/>
      <c r="G51" s="63"/>
      <c r="H51" s="63"/>
      <c r="I51" s="12"/>
      <c r="J51" s="63"/>
      <c r="K51" s="63"/>
      <c r="L51" s="63"/>
      <c r="M51" s="63"/>
      <c r="N51" s="112">
        <f t="shared" si="0"/>
        <v>0</v>
      </c>
    </row>
    <row r="52" spans="1:14" ht="13.8" hidden="1" customHeight="1" x14ac:dyDescent="0.3">
      <c r="A52" s="17"/>
      <c r="B52" s="64"/>
      <c r="C52" s="63"/>
      <c r="D52" s="94"/>
      <c r="E52" s="92"/>
      <c r="F52" s="92"/>
      <c r="G52" s="63"/>
      <c r="H52" s="63"/>
      <c r="I52" s="12"/>
      <c r="J52" s="63"/>
      <c r="K52" s="63"/>
      <c r="L52" s="63"/>
      <c r="M52" s="63"/>
      <c r="N52" s="112">
        <f t="shared" si="0"/>
        <v>0</v>
      </c>
    </row>
    <row r="53" spans="1:14" ht="13.8" hidden="1" customHeight="1" thickBot="1" x14ac:dyDescent="0.35">
      <c r="A53" s="8"/>
      <c r="B53" s="64"/>
      <c r="C53" s="63"/>
      <c r="D53" s="94"/>
      <c r="E53" s="92"/>
      <c r="F53" s="92"/>
      <c r="G53" s="63"/>
      <c r="H53" s="63"/>
      <c r="I53" s="12"/>
      <c r="J53" s="63"/>
      <c r="K53" s="63"/>
      <c r="L53" s="63"/>
      <c r="M53" s="63"/>
      <c r="N53" s="112">
        <f t="shared" si="0"/>
        <v>0</v>
      </c>
    </row>
    <row r="54" spans="1:14" ht="13.8" hidden="1" customHeight="1" x14ac:dyDescent="0.3">
      <c r="A54" s="17"/>
      <c r="B54" s="64"/>
      <c r="C54" s="63"/>
      <c r="D54" s="94"/>
      <c r="E54" s="19"/>
      <c r="F54" s="92"/>
      <c r="G54" s="63"/>
      <c r="H54" s="63"/>
      <c r="I54" s="12"/>
      <c r="J54" s="63"/>
      <c r="K54" s="63"/>
      <c r="L54" s="63"/>
      <c r="M54" s="63"/>
      <c r="N54" s="112">
        <f t="shared" si="0"/>
        <v>0</v>
      </c>
    </row>
    <row r="55" spans="1:14" ht="13.8" hidden="1" customHeight="1" x14ac:dyDescent="0.3">
      <c r="A55" s="17"/>
      <c r="B55" s="64"/>
      <c r="C55" s="63"/>
      <c r="D55" s="94"/>
      <c r="E55" s="19"/>
      <c r="F55" s="92"/>
      <c r="G55" s="63"/>
      <c r="H55" s="63"/>
      <c r="I55" s="12"/>
      <c r="J55" s="63"/>
      <c r="K55" s="63"/>
      <c r="L55" s="63"/>
      <c r="M55" s="63"/>
      <c r="N55" s="112">
        <f t="shared" si="0"/>
        <v>0</v>
      </c>
    </row>
    <row r="56" spans="1:14" ht="13.8" hidden="1" customHeight="1" x14ac:dyDescent="0.3">
      <c r="A56" s="17"/>
      <c r="B56" s="64"/>
      <c r="C56" s="63"/>
      <c r="D56" s="94"/>
      <c r="E56" s="19"/>
      <c r="F56" s="92"/>
      <c r="G56" s="63"/>
      <c r="H56" s="63"/>
      <c r="I56" s="12"/>
      <c r="J56" s="63"/>
      <c r="K56" s="63"/>
      <c r="L56" s="63"/>
      <c r="M56" s="63"/>
      <c r="N56" s="112">
        <f t="shared" si="0"/>
        <v>0</v>
      </c>
    </row>
    <row r="57" spans="1:14" ht="13.8" hidden="1" customHeight="1" x14ac:dyDescent="0.3">
      <c r="A57" s="17"/>
      <c r="B57" s="64"/>
      <c r="C57" s="63"/>
      <c r="D57" s="94"/>
      <c r="E57" s="19"/>
      <c r="F57" s="92"/>
      <c r="G57" s="63"/>
      <c r="H57" s="63"/>
      <c r="I57" s="12"/>
      <c r="J57" s="63"/>
      <c r="K57" s="63"/>
      <c r="L57" s="63"/>
      <c r="M57" s="63"/>
      <c r="N57" s="112">
        <f t="shared" si="0"/>
        <v>0</v>
      </c>
    </row>
    <row r="58" spans="1:14" ht="13.8" hidden="1" customHeight="1" x14ac:dyDescent="0.3">
      <c r="A58" s="17"/>
      <c r="B58" s="64"/>
      <c r="C58" s="63"/>
      <c r="D58" s="94"/>
      <c r="E58" s="19"/>
      <c r="F58" s="92"/>
      <c r="G58" s="63"/>
      <c r="H58" s="63"/>
      <c r="I58" s="12"/>
      <c r="J58" s="63"/>
      <c r="K58" s="63"/>
      <c r="L58" s="63"/>
      <c r="M58" s="63"/>
      <c r="N58" s="112">
        <f t="shared" si="0"/>
        <v>0</v>
      </c>
    </row>
    <row r="59" spans="1:14" ht="13.8" hidden="1" customHeight="1" x14ac:dyDescent="0.3">
      <c r="A59" s="17"/>
      <c r="B59" s="64"/>
      <c r="C59" s="63"/>
      <c r="D59" s="94"/>
      <c r="E59" s="19"/>
      <c r="F59" s="92"/>
      <c r="G59" s="63"/>
      <c r="H59" s="63"/>
      <c r="I59" s="12"/>
      <c r="J59" s="63"/>
      <c r="K59" s="63"/>
      <c r="L59" s="63"/>
      <c r="M59" s="63"/>
      <c r="N59" s="112">
        <f t="shared" si="0"/>
        <v>0</v>
      </c>
    </row>
    <row r="60" spans="1:14" ht="13.8" hidden="1" customHeight="1" x14ac:dyDescent="0.3">
      <c r="A60" s="17"/>
      <c r="B60" s="64"/>
      <c r="C60" s="63"/>
      <c r="D60" s="94"/>
      <c r="E60" s="19"/>
      <c r="F60" s="92"/>
      <c r="G60" s="63"/>
      <c r="H60" s="63"/>
      <c r="I60" s="12"/>
      <c r="J60" s="63"/>
      <c r="K60" s="63"/>
      <c r="L60" s="63"/>
      <c r="M60" s="63"/>
      <c r="N60" s="112">
        <f t="shared" si="0"/>
        <v>0</v>
      </c>
    </row>
    <row r="61" spans="1:14" ht="13.8" hidden="1" customHeight="1" x14ac:dyDescent="0.3">
      <c r="A61" s="17"/>
      <c r="B61" s="64"/>
      <c r="C61" s="63"/>
      <c r="D61" s="94"/>
      <c r="E61" s="19"/>
      <c r="F61" s="92"/>
      <c r="G61" s="63"/>
      <c r="H61" s="63"/>
      <c r="I61" s="12"/>
      <c r="J61" s="63"/>
      <c r="K61" s="63"/>
      <c r="L61" s="63"/>
      <c r="M61" s="63"/>
      <c r="N61" s="112">
        <f t="shared" si="0"/>
        <v>0</v>
      </c>
    </row>
    <row r="62" spans="1:14" ht="13.8" hidden="1" customHeight="1" x14ac:dyDescent="0.3">
      <c r="A62" s="17"/>
      <c r="B62" s="64"/>
      <c r="C62" s="63"/>
      <c r="D62" s="94"/>
      <c r="E62" s="19"/>
      <c r="F62" s="92"/>
      <c r="G62" s="63"/>
      <c r="H62" s="63"/>
      <c r="I62" s="12"/>
      <c r="J62" s="63"/>
      <c r="K62" s="63"/>
      <c r="L62" s="63"/>
      <c r="M62" s="63"/>
      <c r="N62" s="112">
        <f t="shared" si="0"/>
        <v>0</v>
      </c>
    </row>
    <row r="63" spans="1:14" ht="13.8" hidden="1" customHeight="1" x14ac:dyDescent="0.3">
      <c r="A63" s="17"/>
      <c r="B63" s="64"/>
      <c r="C63" s="63"/>
      <c r="D63" s="94"/>
      <c r="E63" s="19"/>
      <c r="F63" s="92"/>
      <c r="G63" s="63"/>
      <c r="H63" s="63"/>
      <c r="I63" s="12"/>
      <c r="J63" s="63"/>
      <c r="K63" s="63"/>
      <c r="L63" s="63"/>
      <c r="M63" s="63"/>
      <c r="N63" s="112">
        <f t="shared" si="0"/>
        <v>0</v>
      </c>
    </row>
    <row r="64" spans="1:14" ht="13.8" hidden="1" customHeight="1" x14ac:dyDescent="0.3">
      <c r="A64" s="17"/>
      <c r="B64" s="64"/>
      <c r="C64" s="63"/>
      <c r="D64" s="94"/>
      <c r="E64" s="19"/>
      <c r="F64" s="92"/>
      <c r="G64" s="63"/>
      <c r="H64" s="63"/>
      <c r="I64" s="12"/>
      <c r="J64" s="63"/>
      <c r="K64" s="63"/>
      <c r="L64" s="63"/>
      <c r="M64" s="63"/>
      <c r="N64" s="112">
        <f t="shared" si="0"/>
        <v>0</v>
      </c>
    </row>
    <row r="65" spans="1:14" ht="13.8" hidden="1" customHeight="1" x14ac:dyDescent="0.3">
      <c r="A65" s="17"/>
      <c r="B65" s="64"/>
      <c r="C65" s="63"/>
      <c r="D65" s="94"/>
      <c r="E65" s="19"/>
      <c r="F65" s="92"/>
      <c r="G65" s="63"/>
      <c r="H65" s="63"/>
      <c r="I65" s="12"/>
      <c r="J65" s="63"/>
      <c r="K65" s="63"/>
      <c r="L65" s="63"/>
      <c r="M65" s="63"/>
      <c r="N65" s="112">
        <f t="shared" si="0"/>
        <v>0</v>
      </c>
    </row>
    <row r="66" spans="1:14" ht="13.8" hidden="1" customHeight="1" x14ac:dyDescent="0.3">
      <c r="A66" s="17"/>
      <c r="B66" s="64"/>
      <c r="C66" s="63"/>
      <c r="D66" s="94"/>
      <c r="E66" s="19"/>
      <c r="F66" s="92"/>
      <c r="G66" s="63"/>
      <c r="H66" s="63"/>
      <c r="I66" s="12"/>
      <c r="J66" s="63"/>
      <c r="K66" s="63"/>
      <c r="L66" s="63"/>
      <c r="M66" s="63"/>
      <c r="N66" s="112">
        <f t="shared" si="0"/>
        <v>0</v>
      </c>
    </row>
    <row r="67" spans="1:14" ht="13.8" hidden="1" customHeight="1" x14ac:dyDescent="0.3">
      <c r="A67" s="17"/>
      <c r="B67" s="64"/>
      <c r="C67" s="63"/>
      <c r="D67" s="94"/>
      <c r="E67" s="19"/>
      <c r="F67" s="92"/>
      <c r="G67" s="63"/>
      <c r="H67" s="63"/>
      <c r="I67" s="12"/>
      <c r="J67" s="63"/>
      <c r="K67" s="63"/>
      <c r="L67" s="63"/>
      <c r="M67" s="63"/>
      <c r="N67" s="112">
        <f t="shared" si="0"/>
        <v>0</v>
      </c>
    </row>
    <row r="68" spans="1:14" ht="13.8" hidden="1" customHeight="1" x14ac:dyDescent="0.3">
      <c r="A68" s="17"/>
      <c r="B68" s="64"/>
      <c r="C68" s="63"/>
      <c r="D68" s="94"/>
      <c r="E68" s="19"/>
      <c r="F68" s="92"/>
      <c r="G68" s="63"/>
      <c r="H68" s="63"/>
      <c r="I68" s="12"/>
      <c r="J68" s="63"/>
      <c r="K68" s="63"/>
      <c r="L68" s="63"/>
      <c r="M68" s="63"/>
      <c r="N68" s="112">
        <f t="shared" si="0"/>
        <v>0</v>
      </c>
    </row>
    <row r="69" spans="1:14" ht="13.8" hidden="1" customHeight="1" x14ac:dyDescent="0.3">
      <c r="A69" s="17"/>
      <c r="B69" s="64"/>
      <c r="C69" s="63"/>
      <c r="D69" s="94"/>
      <c r="E69" s="19"/>
      <c r="F69" s="92"/>
      <c r="G69" s="63"/>
      <c r="H69" s="63"/>
      <c r="I69" s="12"/>
      <c r="J69" s="63"/>
      <c r="K69" s="63"/>
      <c r="L69" s="63"/>
      <c r="M69" s="63"/>
      <c r="N69" s="112">
        <f t="shared" si="0"/>
        <v>0</v>
      </c>
    </row>
    <row r="70" spans="1:14" ht="13.8" hidden="1" customHeight="1" x14ac:dyDescent="0.3">
      <c r="A70" s="17"/>
      <c r="B70" s="64"/>
      <c r="C70" s="63"/>
      <c r="D70" s="94"/>
      <c r="E70" s="19"/>
      <c r="F70" s="92"/>
      <c r="G70" s="63"/>
      <c r="H70" s="63"/>
      <c r="I70" s="12"/>
      <c r="J70" s="63"/>
      <c r="K70" s="63"/>
      <c r="L70" s="63"/>
      <c r="M70" s="63"/>
      <c r="N70" s="112">
        <f t="shared" si="0"/>
        <v>0</v>
      </c>
    </row>
    <row r="71" spans="1:14" ht="13.8" hidden="1" customHeight="1" x14ac:dyDescent="0.3">
      <c r="A71" s="17"/>
      <c r="B71" s="64"/>
      <c r="C71" s="63"/>
      <c r="D71" s="94"/>
      <c r="E71" s="19"/>
      <c r="F71" s="92"/>
      <c r="G71" s="63"/>
      <c r="H71" s="63"/>
      <c r="I71" s="12"/>
      <c r="J71" s="63"/>
      <c r="K71" s="63"/>
      <c r="L71" s="63"/>
      <c r="M71" s="63"/>
      <c r="N71" s="112">
        <f t="shared" si="0"/>
        <v>0</v>
      </c>
    </row>
    <row r="72" spans="1:14" ht="13.8" hidden="1" customHeight="1" x14ac:dyDescent="0.3">
      <c r="A72" s="17"/>
      <c r="B72" s="64"/>
      <c r="C72" s="63"/>
      <c r="D72" s="94"/>
      <c r="E72" s="19"/>
      <c r="F72" s="92"/>
      <c r="G72" s="63"/>
      <c r="H72" s="63"/>
      <c r="I72" s="12"/>
      <c r="J72" s="63"/>
      <c r="K72" s="63"/>
      <c r="L72" s="63"/>
      <c r="M72" s="63"/>
      <c r="N72" s="112">
        <f t="shared" si="0"/>
        <v>0</v>
      </c>
    </row>
    <row r="73" spans="1:14" ht="13.8" hidden="1" customHeight="1" x14ac:dyDescent="0.3">
      <c r="A73" s="17"/>
      <c r="B73" s="64"/>
      <c r="C73" s="63"/>
      <c r="D73" s="94"/>
      <c r="E73" s="19"/>
      <c r="F73" s="92"/>
      <c r="G73" s="63"/>
      <c r="H73" s="63"/>
      <c r="I73" s="12"/>
      <c r="J73" s="63"/>
      <c r="K73" s="63"/>
      <c r="L73" s="63"/>
      <c r="M73" s="63"/>
      <c r="N73" s="112">
        <f t="shared" si="0"/>
        <v>0</v>
      </c>
    </row>
    <row r="74" spans="1:14" ht="13.8" hidden="1" customHeight="1" x14ac:dyDescent="0.3">
      <c r="A74" s="17"/>
      <c r="B74" s="64"/>
      <c r="C74" s="63"/>
      <c r="D74" s="94"/>
      <c r="E74" s="19"/>
      <c r="F74" s="92"/>
      <c r="G74" s="63"/>
      <c r="H74" s="63"/>
      <c r="I74" s="12"/>
      <c r="J74" s="63"/>
      <c r="K74" s="63"/>
      <c r="L74" s="63"/>
      <c r="M74" s="63"/>
      <c r="N74" s="112">
        <f t="shared" si="0"/>
        <v>0</v>
      </c>
    </row>
    <row r="75" spans="1:14" ht="13.8" hidden="1" customHeight="1" x14ac:dyDescent="0.3">
      <c r="A75" s="17"/>
      <c r="B75" s="64"/>
      <c r="C75" s="63"/>
      <c r="D75" s="94"/>
      <c r="E75" s="19"/>
      <c r="F75" s="92"/>
      <c r="G75" s="63"/>
      <c r="H75" s="63"/>
      <c r="I75" s="12"/>
      <c r="J75" s="63"/>
      <c r="K75" s="63"/>
      <c r="L75" s="63"/>
      <c r="M75" s="63"/>
      <c r="N75" s="112">
        <f t="shared" si="0"/>
        <v>0</v>
      </c>
    </row>
    <row r="76" spans="1:14" ht="13.8" hidden="1" customHeight="1" x14ac:dyDescent="0.3">
      <c r="A76" s="17"/>
      <c r="B76" s="64"/>
      <c r="C76" s="63"/>
      <c r="D76" s="94"/>
      <c r="E76" s="19"/>
      <c r="F76" s="92"/>
      <c r="G76" s="63"/>
      <c r="H76" s="63"/>
      <c r="I76" s="12"/>
      <c r="J76" s="63"/>
      <c r="K76" s="63"/>
      <c r="L76" s="63"/>
      <c r="M76" s="63"/>
      <c r="N76" s="112">
        <f t="shared" si="0"/>
        <v>0</v>
      </c>
    </row>
    <row r="77" spans="1:14" ht="13.8" hidden="1" customHeight="1" x14ac:dyDescent="0.3">
      <c r="A77" s="17"/>
      <c r="B77" s="64"/>
      <c r="C77" s="63"/>
      <c r="D77" s="94"/>
      <c r="E77" s="19"/>
      <c r="F77" s="92"/>
      <c r="G77" s="63"/>
      <c r="H77" s="63"/>
      <c r="I77" s="12"/>
      <c r="J77" s="63"/>
      <c r="K77" s="63"/>
      <c r="L77" s="63"/>
      <c r="M77" s="63"/>
      <c r="N77" s="112">
        <f t="shared" si="0"/>
        <v>0</v>
      </c>
    </row>
    <row r="78" spans="1:14" ht="13.8" hidden="1" customHeight="1" x14ac:dyDescent="0.3">
      <c r="A78" s="17"/>
      <c r="B78" s="64"/>
      <c r="C78" s="63"/>
      <c r="D78" s="94"/>
      <c r="E78" s="19"/>
      <c r="F78" s="92"/>
      <c r="G78" s="63"/>
      <c r="H78" s="63"/>
      <c r="I78" s="12"/>
      <c r="J78" s="63"/>
      <c r="K78" s="63"/>
      <c r="L78" s="63"/>
      <c r="M78" s="63"/>
      <c r="N78" s="112">
        <f t="shared" si="0"/>
        <v>0</v>
      </c>
    </row>
    <row r="79" spans="1:14" ht="13.8" hidden="1" customHeight="1" x14ac:dyDescent="0.3">
      <c r="A79" s="17"/>
      <c r="B79" s="64"/>
      <c r="C79" s="63"/>
      <c r="D79" s="94"/>
      <c r="E79" s="19"/>
      <c r="F79" s="92"/>
      <c r="G79" s="63"/>
      <c r="H79" s="63"/>
      <c r="I79" s="12"/>
      <c r="J79" s="63"/>
      <c r="K79" s="63"/>
      <c r="L79" s="63"/>
      <c r="M79" s="63"/>
      <c r="N79" s="112">
        <f t="shared" si="0"/>
        <v>0</v>
      </c>
    </row>
    <row r="80" spans="1:14" ht="13.8" hidden="1" customHeight="1" x14ac:dyDescent="0.3">
      <c r="A80" s="17"/>
      <c r="B80" s="64"/>
      <c r="C80" s="63"/>
      <c r="D80" s="94"/>
      <c r="E80" s="19"/>
      <c r="F80" s="92"/>
      <c r="G80" s="63"/>
      <c r="H80" s="63"/>
      <c r="I80" s="12"/>
      <c r="J80" s="63"/>
      <c r="K80" s="63"/>
      <c r="L80" s="63"/>
      <c r="M80" s="63"/>
      <c r="N80" s="112">
        <f t="shared" si="0"/>
        <v>0</v>
      </c>
    </row>
    <row r="81" spans="1:14" ht="13.8" hidden="1" customHeight="1" x14ac:dyDescent="0.3">
      <c r="A81" s="17"/>
      <c r="B81" s="64"/>
      <c r="C81" s="63"/>
      <c r="D81" s="94"/>
      <c r="E81" s="19"/>
      <c r="F81" s="92"/>
      <c r="G81" s="63"/>
      <c r="H81" s="63"/>
      <c r="I81" s="12"/>
      <c r="J81" s="63"/>
      <c r="K81" s="63"/>
      <c r="L81" s="63"/>
      <c r="M81" s="63"/>
      <c r="N81" s="112">
        <f t="shared" si="0"/>
        <v>0</v>
      </c>
    </row>
    <row r="82" spans="1:14" ht="13.8" hidden="1" customHeight="1" x14ac:dyDescent="0.3">
      <c r="A82" s="17"/>
      <c r="B82" s="64"/>
      <c r="C82" s="63"/>
      <c r="D82" s="94"/>
      <c r="E82" s="19"/>
      <c r="F82" s="92"/>
      <c r="G82" s="63"/>
      <c r="H82" s="63"/>
      <c r="I82" s="12"/>
      <c r="J82" s="63"/>
      <c r="K82" s="63"/>
      <c r="L82" s="63"/>
      <c r="M82" s="63"/>
      <c r="N82" s="112">
        <f t="shared" si="0"/>
        <v>0</v>
      </c>
    </row>
    <row r="83" spans="1:14" ht="13.8" hidden="1" customHeight="1" thickBot="1" x14ac:dyDescent="0.3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112">
        <f t="shared" si="0"/>
        <v>0</v>
      </c>
    </row>
    <row r="84" spans="1:14" ht="14.25" customHeight="1" thickBot="1" x14ac:dyDescent="0.35">
      <c r="B84" s="35">
        <f t="shared" ref="B84:N84" si="1">SUM(B7:B83)</f>
        <v>8188.2</v>
      </c>
      <c r="C84" s="35">
        <f t="shared" si="1"/>
        <v>2441.6</v>
      </c>
      <c r="D84" s="35">
        <f>SUM(D7:D83)</f>
        <v>13217</v>
      </c>
      <c r="E84" s="35">
        <f t="shared" si="1"/>
        <v>10550.45</v>
      </c>
      <c r="F84" s="35">
        <f t="shared" si="1"/>
        <v>0</v>
      </c>
      <c r="G84" s="35">
        <f t="shared" si="1"/>
        <v>0</v>
      </c>
      <c r="H84" s="35">
        <f t="shared" si="1"/>
        <v>0</v>
      </c>
      <c r="I84" s="35">
        <f t="shared" si="1"/>
        <v>0</v>
      </c>
      <c r="J84" s="35">
        <f t="shared" si="1"/>
        <v>0</v>
      </c>
      <c r="K84" s="35">
        <f t="shared" si="1"/>
        <v>0</v>
      </c>
      <c r="L84" s="35">
        <f>SUM(L7:L83)</f>
        <v>0</v>
      </c>
      <c r="M84" s="35">
        <f t="shared" si="1"/>
        <v>0</v>
      </c>
      <c r="N84" s="35">
        <f t="shared" si="1"/>
        <v>34397.25</v>
      </c>
    </row>
    <row r="85" spans="1:14" ht="14.25" customHeight="1" x14ac:dyDescent="0.3"/>
    <row r="86" spans="1:14" ht="14.25" customHeight="1" x14ac:dyDescent="0.3">
      <c r="B86" s="12"/>
      <c r="C86" s="12"/>
    </row>
    <row r="87" spans="1:14" ht="14.25" customHeight="1" x14ac:dyDescent="0.3">
      <c r="B87" s="12"/>
      <c r="C87" s="12"/>
    </row>
    <row r="88" spans="1:14" ht="14.25" customHeight="1" x14ac:dyDescent="0.3"/>
    <row r="89" spans="1:14" ht="14.25" customHeight="1" x14ac:dyDescent="0.3">
      <c r="A89" s="17"/>
      <c r="B89" s="19"/>
    </row>
    <row r="90" spans="1:14" ht="14.25" customHeight="1" x14ac:dyDescent="0.3"/>
    <row r="91" spans="1:14" ht="14.25" customHeight="1" x14ac:dyDescent="0.3"/>
    <row r="92" spans="1:14" ht="14.25" customHeight="1" x14ac:dyDescent="0.3"/>
    <row r="93" spans="1:14" ht="14.25" customHeight="1" x14ac:dyDescent="0.3"/>
    <row r="94" spans="1:14" ht="14.25" customHeight="1" x14ac:dyDescent="0.3"/>
    <row r="95" spans="1:14" ht="14.25" customHeight="1" x14ac:dyDescent="0.3"/>
    <row r="96" spans="1:14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  <row r="1027" ht="14.25" customHeight="1" x14ac:dyDescent="0.3"/>
    <row r="1028" ht="14.25" customHeight="1" x14ac:dyDescent="0.3"/>
    <row r="1029" ht="14.25" customHeight="1" x14ac:dyDescent="0.3"/>
    <row r="1030" ht="14.25" customHeight="1" x14ac:dyDescent="0.3"/>
    <row r="1031" ht="14.25" customHeight="1" x14ac:dyDescent="0.3"/>
    <row r="1032" ht="14.25" customHeight="1" x14ac:dyDescent="0.3"/>
    <row r="1033" ht="14.25" customHeight="1" x14ac:dyDescent="0.3"/>
    <row r="1034" ht="14.25" customHeight="1" x14ac:dyDescent="0.3"/>
    <row r="1035" ht="14.25" customHeight="1" x14ac:dyDescent="0.3"/>
    <row r="1036" ht="14.25" customHeight="1" x14ac:dyDescent="0.3"/>
    <row r="1037" ht="14.25" customHeight="1" x14ac:dyDescent="0.3"/>
    <row r="1038" ht="14.25" customHeight="1" x14ac:dyDescent="0.3"/>
    <row r="1039" ht="14.25" customHeight="1" x14ac:dyDescent="0.3"/>
    <row r="1040" ht="14.25" customHeight="1" x14ac:dyDescent="0.3"/>
    <row r="1041" ht="14.25" customHeight="1" x14ac:dyDescent="0.3"/>
    <row r="1042" ht="14.25" customHeight="1" x14ac:dyDescent="0.3"/>
    <row r="1043" ht="14.25" customHeight="1" x14ac:dyDescent="0.3"/>
    <row r="1044" ht="14.25" customHeight="1" x14ac:dyDescent="0.3"/>
    <row r="1045" ht="14.25" customHeight="1" x14ac:dyDescent="0.3"/>
    <row r="1046" ht="14.25" customHeight="1" x14ac:dyDescent="0.3"/>
    <row r="1047" ht="14.25" customHeight="1" x14ac:dyDescent="0.3"/>
    <row r="1048" ht="14.25" customHeight="1" x14ac:dyDescent="0.3"/>
    <row r="1049" ht="14.25" customHeight="1" x14ac:dyDescent="0.3"/>
    <row r="1050" ht="14.25" customHeight="1" x14ac:dyDescent="0.3"/>
    <row r="1051" ht="14.25" customHeight="1" x14ac:dyDescent="0.3"/>
    <row r="1052" ht="14.25" customHeight="1" x14ac:dyDescent="0.3"/>
    <row r="1053" ht="14.25" customHeight="1" x14ac:dyDescent="0.3"/>
    <row r="1054" ht="14.25" customHeight="1" x14ac:dyDescent="0.3"/>
    <row r="1055" ht="14.25" customHeight="1" x14ac:dyDescent="0.3"/>
    <row r="1056" ht="14.25" customHeight="1" x14ac:dyDescent="0.3"/>
    <row r="1057" ht="14.25" customHeight="1" x14ac:dyDescent="0.3"/>
    <row r="1058" ht="14.25" customHeight="1" x14ac:dyDescent="0.3"/>
    <row r="1059" ht="14.25" customHeight="1" x14ac:dyDescent="0.3"/>
    <row r="1060" ht="14.25" customHeight="1" x14ac:dyDescent="0.3"/>
    <row r="1061" ht="14.25" customHeight="1" x14ac:dyDescent="0.3"/>
    <row r="1062" ht="14.25" customHeight="1" x14ac:dyDescent="0.3"/>
    <row r="1063" ht="14.25" customHeight="1" x14ac:dyDescent="0.3"/>
    <row r="1064" ht="14.25" customHeight="1" x14ac:dyDescent="0.3"/>
    <row r="1065" ht="14.25" customHeight="1" x14ac:dyDescent="0.3"/>
    <row r="1066" ht="14.25" customHeight="1" x14ac:dyDescent="0.3"/>
  </sheetData>
  <mergeCells count="3">
    <mergeCell ref="A2:N2"/>
    <mergeCell ref="A5:N5"/>
    <mergeCell ref="J3:L3"/>
  </mergeCells>
  <conditionalFormatting sqref="A8">
    <cfRule type="expression" dxfId="0" priority="2">
      <formula>#REF!="Banque"</formula>
    </cfRule>
  </conditionalFormatting>
  <pageMargins left="0.7" right="0.7" top="0.75" bottom="0.75" header="0" footer="0"/>
  <pageSetup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0CE6-A462-4184-BFAA-1C6FA5414F7E}">
  <dimension ref="A1:N1004"/>
  <sheetViews>
    <sheetView workbookViewId="0"/>
  </sheetViews>
  <sheetFormatPr baseColWidth="10" defaultColWidth="14.44140625" defaultRowHeight="15" customHeight="1" x14ac:dyDescent="0.3"/>
  <cols>
    <col min="1" max="1" width="54.6640625" customWidth="1"/>
    <col min="2" max="7" width="10.6640625" customWidth="1"/>
    <col min="8" max="9" width="11.44140625" customWidth="1"/>
    <col min="10" max="10" width="13" customWidth="1"/>
    <col min="11" max="11" width="11.44140625" customWidth="1"/>
    <col min="12" max="12" width="12.5546875" customWidth="1"/>
    <col min="13" max="13" width="12.33203125" customWidth="1"/>
    <col min="14" max="14" width="11" bestFit="1" customWidth="1"/>
    <col min="15" max="26" width="10.6640625" customWidth="1"/>
  </cols>
  <sheetData>
    <row r="1" spans="1:14" ht="14.25" customHeight="1" x14ac:dyDescent="0.3"/>
    <row r="2" spans="1:14" ht="14.25" customHeight="1" x14ac:dyDescent="0.35">
      <c r="A2" s="302" t="s">
        <v>65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ht="14.25" customHeight="1" x14ac:dyDescent="0.3"/>
    <row r="4" spans="1:14" ht="14.25" customHeight="1" x14ac:dyDescent="0.35">
      <c r="A4" s="256"/>
      <c r="N4" s="13">
        <f>N22</f>
        <v>0</v>
      </c>
    </row>
    <row r="5" spans="1:14" ht="14.25" customHeight="1" x14ac:dyDescent="0.3">
      <c r="N5" s="28"/>
    </row>
    <row r="6" spans="1:14" ht="14.25" customHeight="1" thickBot="1" x14ac:dyDescent="0.35">
      <c r="A6" s="268" t="s">
        <v>31</v>
      </c>
      <c r="B6" s="268" t="s">
        <v>19</v>
      </c>
      <c r="C6" s="268" t="s">
        <v>20</v>
      </c>
      <c r="D6" s="268" t="s">
        <v>21</v>
      </c>
      <c r="E6" s="268" t="s">
        <v>22</v>
      </c>
      <c r="F6" s="268" t="s">
        <v>23</v>
      </c>
      <c r="G6" s="268" t="s">
        <v>24</v>
      </c>
      <c r="H6" s="268" t="s">
        <v>25</v>
      </c>
      <c r="I6" s="268" t="s">
        <v>26</v>
      </c>
      <c r="J6" s="268" t="s">
        <v>27</v>
      </c>
      <c r="K6" s="268" t="s">
        <v>28</v>
      </c>
      <c r="L6" s="268" t="s">
        <v>29</v>
      </c>
      <c r="M6" s="268" t="s">
        <v>30</v>
      </c>
      <c r="N6" s="269" t="s">
        <v>18</v>
      </c>
    </row>
    <row r="7" spans="1:14" ht="14.25" customHeight="1" x14ac:dyDescent="0.3">
      <c r="A7" s="29"/>
      <c r="B7" s="144"/>
      <c r="C7" s="145"/>
      <c r="D7" s="146"/>
      <c r="E7" s="147"/>
      <c r="F7" s="148"/>
      <c r="G7" s="149"/>
      <c r="H7" s="149"/>
      <c r="I7" s="149"/>
      <c r="J7" s="149"/>
      <c r="K7" s="149"/>
      <c r="L7" s="149"/>
      <c r="M7" s="149"/>
      <c r="N7" s="141">
        <f t="shared" ref="N7:N21" si="0">SUM(B7:M7)</f>
        <v>0</v>
      </c>
    </row>
    <row r="8" spans="1:14" ht="14.4" x14ac:dyDescent="0.3">
      <c r="A8" s="29"/>
      <c r="B8" s="144"/>
      <c r="C8" s="150"/>
      <c r="D8" s="146"/>
      <c r="E8" s="150"/>
      <c r="F8" s="145"/>
      <c r="G8" s="145"/>
      <c r="H8" s="151"/>
      <c r="I8" s="145"/>
      <c r="J8" s="152"/>
      <c r="K8" s="152"/>
      <c r="L8" s="152"/>
      <c r="M8" s="145"/>
      <c r="N8" s="112">
        <f t="shared" si="0"/>
        <v>0</v>
      </c>
    </row>
    <row r="9" spans="1:14" ht="14.4" x14ac:dyDescent="0.3">
      <c r="A9" s="29"/>
      <c r="B9" s="153"/>
      <c r="C9" s="145"/>
      <c r="D9" s="146"/>
      <c r="E9" s="146"/>
      <c r="F9" s="146"/>
      <c r="G9" s="146"/>
      <c r="H9" s="151"/>
      <c r="I9" s="145"/>
      <c r="J9" s="152"/>
      <c r="K9" s="152"/>
      <c r="L9" s="152"/>
      <c r="M9" s="146"/>
      <c r="N9" s="112">
        <f t="shared" si="0"/>
        <v>0</v>
      </c>
    </row>
    <row r="10" spans="1:14" ht="14.25" customHeight="1" x14ac:dyDescent="0.3">
      <c r="A10" s="29"/>
      <c r="B10" s="153"/>
      <c r="C10" s="145"/>
      <c r="D10" s="146"/>
      <c r="E10" s="146"/>
      <c r="F10" s="146"/>
      <c r="G10" s="146"/>
      <c r="H10" s="151"/>
      <c r="I10" s="145"/>
      <c r="J10" s="152"/>
      <c r="K10" s="152"/>
      <c r="L10" s="152"/>
      <c r="M10" s="146"/>
      <c r="N10" s="112">
        <f t="shared" si="0"/>
        <v>0</v>
      </c>
    </row>
    <row r="11" spans="1:14" ht="14.25" customHeight="1" x14ac:dyDescent="0.3">
      <c r="A11" s="108"/>
      <c r="B11" s="154"/>
      <c r="C11" s="154"/>
      <c r="D11" s="154"/>
      <c r="E11" s="155"/>
      <c r="F11" s="154"/>
      <c r="G11" s="154"/>
      <c r="H11" s="154"/>
      <c r="I11" s="154"/>
      <c r="J11" s="154"/>
      <c r="K11" s="154"/>
      <c r="L11" s="154"/>
      <c r="M11" s="156"/>
      <c r="N11" s="112">
        <f t="shared" si="0"/>
        <v>0</v>
      </c>
    </row>
    <row r="12" spans="1:14" ht="14.25" customHeight="1" x14ac:dyDescent="0.3">
      <c r="A12" s="90"/>
      <c r="B12" s="157"/>
      <c r="C12" s="147"/>
      <c r="D12" s="146"/>
      <c r="E12" s="146"/>
      <c r="F12" s="146"/>
      <c r="G12" s="146"/>
      <c r="H12" s="146"/>
      <c r="I12" s="146"/>
      <c r="J12" s="152"/>
      <c r="K12" s="152"/>
      <c r="L12" s="152"/>
      <c r="M12" s="150"/>
      <c r="N12" s="112">
        <f t="shared" si="0"/>
        <v>0</v>
      </c>
    </row>
    <row r="13" spans="1:14" ht="14.25" customHeight="1" x14ac:dyDescent="0.3">
      <c r="A13" s="29"/>
      <c r="B13" s="157"/>
      <c r="C13" s="147"/>
      <c r="D13" s="146"/>
      <c r="E13" s="146"/>
      <c r="F13" s="146"/>
      <c r="G13" s="146"/>
      <c r="H13" s="146"/>
      <c r="I13" s="146"/>
      <c r="J13" s="152"/>
      <c r="K13" s="152"/>
      <c r="L13" s="152"/>
      <c r="M13" s="150"/>
      <c r="N13" s="112">
        <f t="shared" si="0"/>
        <v>0</v>
      </c>
    </row>
    <row r="14" spans="1:14" ht="14.25" customHeight="1" x14ac:dyDescent="0.3">
      <c r="A14" s="29"/>
      <c r="B14" s="157"/>
      <c r="C14" s="147"/>
      <c r="D14" s="146"/>
      <c r="E14" s="146"/>
      <c r="F14" s="146"/>
      <c r="G14" s="146"/>
      <c r="H14" s="146"/>
      <c r="I14" s="146"/>
      <c r="J14" s="152"/>
      <c r="K14" s="152"/>
      <c r="L14" s="152"/>
      <c r="M14" s="150"/>
      <c r="N14" s="112">
        <f t="shared" si="0"/>
        <v>0</v>
      </c>
    </row>
    <row r="15" spans="1:14" ht="14.25" customHeight="1" x14ac:dyDescent="0.3">
      <c r="A15" s="29"/>
      <c r="B15" s="157"/>
      <c r="C15" s="147"/>
      <c r="D15" s="146"/>
      <c r="E15" s="146"/>
      <c r="F15" s="146"/>
      <c r="G15" s="146"/>
      <c r="H15" s="146"/>
      <c r="I15" s="146"/>
      <c r="J15" s="152"/>
      <c r="K15" s="152"/>
      <c r="L15" s="152"/>
      <c r="M15" s="150"/>
      <c r="N15" s="112">
        <f t="shared" si="0"/>
        <v>0</v>
      </c>
    </row>
    <row r="16" spans="1:14" ht="14.25" customHeight="1" x14ac:dyDescent="0.3">
      <c r="A16" s="87"/>
      <c r="B16" s="158"/>
      <c r="C16" s="155"/>
      <c r="D16" s="154"/>
      <c r="E16" s="154"/>
      <c r="F16" s="154"/>
      <c r="G16" s="154"/>
      <c r="H16" s="154"/>
      <c r="I16" s="154"/>
      <c r="J16" s="159"/>
      <c r="K16" s="159"/>
      <c r="L16" s="159"/>
      <c r="M16" s="160"/>
      <c r="N16" s="112">
        <f t="shared" si="0"/>
        <v>0</v>
      </c>
    </row>
    <row r="17" spans="1:14" ht="14.25" customHeight="1" x14ac:dyDescent="0.3">
      <c r="A17" s="90"/>
      <c r="B17" s="158"/>
      <c r="C17" s="155"/>
      <c r="D17" s="154"/>
      <c r="E17" s="154"/>
      <c r="F17" s="154"/>
      <c r="G17" s="154"/>
      <c r="H17" s="154"/>
      <c r="I17" s="154"/>
      <c r="J17" s="159"/>
      <c r="K17" s="159"/>
      <c r="L17" s="159"/>
      <c r="M17" s="160"/>
      <c r="N17" s="112">
        <f t="shared" si="0"/>
        <v>0</v>
      </c>
    </row>
    <row r="18" spans="1:14" ht="14.25" customHeight="1" x14ac:dyDescent="0.3">
      <c r="A18" s="90"/>
      <c r="B18" s="158"/>
      <c r="C18" s="155"/>
      <c r="D18" s="154"/>
      <c r="E18" s="154"/>
      <c r="F18" s="154"/>
      <c r="G18" s="154"/>
      <c r="H18" s="154"/>
      <c r="I18" s="154"/>
      <c r="J18" s="159"/>
      <c r="K18" s="159"/>
      <c r="L18" s="159"/>
      <c r="M18" s="160"/>
      <c r="N18" s="112">
        <f t="shared" si="0"/>
        <v>0</v>
      </c>
    </row>
    <row r="19" spans="1:14" ht="14.25" customHeight="1" x14ac:dyDescent="0.3">
      <c r="A19" s="90"/>
      <c r="B19" s="158"/>
      <c r="C19" s="155"/>
      <c r="D19" s="154"/>
      <c r="E19" s="154"/>
      <c r="F19" s="154"/>
      <c r="G19" s="154"/>
      <c r="H19" s="154"/>
      <c r="I19" s="154"/>
      <c r="J19" s="159"/>
      <c r="K19" s="159"/>
      <c r="L19" s="159"/>
      <c r="M19" s="160"/>
      <c r="N19" s="112">
        <f t="shared" si="0"/>
        <v>0</v>
      </c>
    </row>
    <row r="20" spans="1:14" ht="14.25" customHeight="1" thickBot="1" x14ac:dyDescent="0.35">
      <c r="A20" s="142"/>
      <c r="B20" s="157"/>
      <c r="C20" s="147"/>
      <c r="D20" s="146"/>
      <c r="E20" s="146"/>
      <c r="F20" s="146"/>
      <c r="G20" s="146"/>
      <c r="H20" s="146"/>
      <c r="I20" s="146"/>
      <c r="J20" s="146"/>
      <c r="K20" s="146"/>
      <c r="L20" s="145"/>
      <c r="M20" s="161"/>
      <c r="N20" s="112">
        <f t="shared" si="0"/>
        <v>0</v>
      </c>
    </row>
    <row r="21" spans="1:14" ht="14.25" customHeight="1" x14ac:dyDescent="0.3">
      <c r="A21" s="90"/>
      <c r="B21" s="158"/>
      <c r="C21" s="154"/>
      <c r="D21" s="154"/>
      <c r="E21" s="155"/>
      <c r="F21" s="154"/>
      <c r="G21" s="154"/>
      <c r="H21" s="154"/>
      <c r="I21" s="154"/>
      <c r="J21" s="154"/>
      <c r="K21" s="154"/>
      <c r="L21" s="154"/>
      <c r="M21" s="162"/>
      <c r="N21" s="112">
        <f t="shared" si="0"/>
        <v>0</v>
      </c>
    </row>
    <row r="22" spans="1:14" ht="14.25" customHeight="1" thickBot="1" x14ac:dyDescent="0.35">
      <c r="B22" s="31">
        <f t="shared" ref="B22:M22" si="1">SUM(B7:B21)</f>
        <v>0</v>
      </c>
      <c r="C22" s="31">
        <f t="shared" si="1"/>
        <v>0</v>
      </c>
      <c r="D22" s="31">
        <f t="shared" si="1"/>
        <v>0</v>
      </c>
      <c r="E22" s="31">
        <f t="shared" si="1"/>
        <v>0</v>
      </c>
      <c r="F22" s="31">
        <f t="shared" si="1"/>
        <v>0</v>
      </c>
      <c r="G22" s="31">
        <f t="shared" si="1"/>
        <v>0</v>
      </c>
      <c r="H22" s="31">
        <f t="shared" si="1"/>
        <v>0</v>
      </c>
      <c r="I22" s="31">
        <f t="shared" si="1"/>
        <v>0</v>
      </c>
      <c r="J22" s="31">
        <f t="shared" si="1"/>
        <v>0</v>
      </c>
      <c r="K22" s="31">
        <f t="shared" si="1"/>
        <v>0</v>
      </c>
      <c r="L22" s="31">
        <f t="shared" si="1"/>
        <v>0</v>
      </c>
      <c r="M22" s="31">
        <f t="shared" si="1"/>
        <v>0</v>
      </c>
      <c r="N22" s="31">
        <f>SUM(N7:N21)</f>
        <v>0</v>
      </c>
    </row>
    <row r="23" spans="1:14" ht="14.25" customHeight="1" x14ac:dyDescent="0.3"/>
    <row r="24" spans="1:14" ht="14.25" customHeight="1" x14ac:dyDescent="0.3">
      <c r="N24" s="12"/>
    </row>
    <row r="25" spans="1:14" ht="14.25" customHeight="1" x14ac:dyDescent="0.3">
      <c r="A25" s="7"/>
      <c r="B25" s="19"/>
      <c r="C25" s="12"/>
      <c r="N25" s="12"/>
    </row>
    <row r="26" spans="1:14" ht="14.25" customHeight="1" x14ac:dyDescent="0.3">
      <c r="A26" s="7"/>
      <c r="B26" s="19"/>
      <c r="C26" s="12"/>
    </row>
    <row r="27" spans="1:14" ht="14.25" customHeight="1" x14ac:dyDescent="0.3">
      <c r="A27" s="7"/>
      <c r="B27" s="19"/>
      <c r="C27" s="12"/>
    </row>
    <row r="28" spans="1:14" ht="14.25" customHeight="1" x14ac:dyDescent="0.3"/>
    <row r="29" spans="1:14" ht="14.25" customHeight="1" x14ac:dyDescent="0.3"/>
    <row r="30" spans="1:14" ht="14.25" customHeight="1" x14ac:dyDescent="0.3"/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</sheetData>
  <mergeCells count="1">
    <mergeCell ref="A2:N2"/>
  </mergeCells>
  <pageMargins left="0.7" right="0.7" top="0.75" bottom="0.75" header="0" footer="0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31"/>
  <sheetViews>
    <sheetView workbookViewId="0">
      <selection activeCell="A25" sqref="A25"/>
    </sheetView>
  </sheetViews>
  <sheetFormatPr baseColWidth="10" defaultColWidth="14.44140625" defaultRowHeight="15" customHeight="1" x14ac:dyDescent="0.3"/>
  <cols>
    <col min="1" max="1" width="98.6640625" customWidth="1"/>
    <col min="2" max="2" width="13" bestFit="1" customWidth="1"/>
    <col min="3" max="3" width="12.6640625" bestFit="1" customWidth="1"/>
    <col min="4" max="4" width="13" bestFit="1" customWidth="1"/>
    <col min="5" max="5" width="12.6640625" bestFit="1" customWidth="1"/>
    <col min="6" max="8" width="13" bestFit="1" customWidth="1"/>
    <col min="9" max="9" width="10.33203125" customWidth="1"/>
    <col min="10" max="10" width="16.5546875" customWidth="1"/>
    <col min="11" max="11" width="13" bestFit="1" customWidth="1"/>
    <col min="12" max="13" width="15.5546875" customWidth="1"/>
    <col min="14" max="14" width="14.6640625" bestFit="1" customWidth="1"/>
    <col min="15" max="15" width="11.6640625" customWidth="1"/>
    <col min="16" max="16" width="12.5546875" customWidth="1"/>
    <col min="17" max="26" width="10.6640625" customWidth="1"/>
  </cols>
  <sheetData>
    <row r="1" spans="1:16" ht="14.25" customHeight="1" x14ac:dyDescent="0.3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6" ht="14.25" customHeight="1" x14ac:dyDescent="0.35">
      <c r="A2" s="314" t="s">
        <v>51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6" ht="14.25" customHeigh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P3" s="12"/>
    </row>
    <row r="4" spans="1:16" ht="14.25" customHeight="1" thickBot="1" x14ac:dyDescent="0.35">
      <c r="A4" s="113" t="s">
        <v>31</v>
      </c>
      <c r="B4" s="114" t="s">
        <v>19</v>
      </c>
      <c r="C4" s="114" t="s">
        <v>20</v>
      </c>
      <c r="D4" s="114" t="s">
        <v>21</v>
      </c>
      <c r="E4" s="114" t="s">
        <v>22</v>
      </c>
      <c r="F4" s="114" t="s">
        <v>23</v>
      </c>
      <c r="G4" s="114" t="s">
        <v>24</v>
      </c>
      <c r="H4" s="114" t="s">
        <v>25</v>
      </c>
      <c r="I4" s="114" t="s">
        <v>26</v>
      </c>
      <c r="J4" s="114" t="s">
        <v>27</v>
      </c>
      <c r="K4" s="114" t="s">
        <v>28</v>
      </c>
      <c r="L4" s="114" t="s">
        <v>29</v>
      </c>
      <c r="M4" s="114" t="s">
        <v>30</v>
      </c>
      <c r="N4" s="115" t="s">
        <v>18</v>
      </c>
      <c r="P4" s="12"/>
    </row>
    <row r="5" spans="1:16" ht="14.25" customHeight="1" x14ac:dyDescent="0.3">
      <c r="A5" s="240" t="s">
        <v>47</v>
      </c>
      <c r="B5" s="259">
        <v>1270</v>
      </c>
      <c r="C5" s="78"/>
      <c r="D5" s="41"/>
      <c r="E5" s="298">
        <v>160</v>
      </c>
      <c r="F5" s="78"/>
      <c r="G5" s="78"/>
      <c r="H5" s="241"/>
      <c r="I5" s="78"/>
      <c r="J5" s="78"/>
      <c r="K5" s="78"/>
      <c r="L5" s="78"/>
      <c r="M5" s="41"/>
      <c r="N5" s="112">
        <f t="shared" ref="N5:N18" si="0">SUM(B5:M5)</f>
        <v>1430</v>
      </c>
    </row>
    <row r="6" spans="1:16" ht="14.25" customHeight="1" x14ac:dyDescent="0.3">
      <c r="A6" s="242" t="s">
        <v>69</v>
      </c>
      <c r="B6" s="260">
        <v>2250</v>
      </c>
      <c r="C6" s="63"/>
      <c r="D6" s="16"/>
      <c r="E6" s="63"/>
      <c r="F6" s="63"/>
      <c r="G6" s="63"/>
      <c r="H6" s="92"/>
      <c r="I6" s="63"/>
      <c r="J6" s="63"/>
      <c r="K6" s="63"/>
      <c r="L6" s="63"/>
      <c r="M6" s="16"/>
      <c r="N6" s="112">
        <f t="shared" si="0"/>
        <v>2250</v>
      </c>
    </row>
    <row r="7" spans="1:16" ht="14.25" customHeight="1" x14ac:dyDescent="0.3">
      <c r="A7" s="243" t="s">
        <v>70</v>
      </c>
      <c r="B7" s="261">
        <v>500</v>
      </c>
      <c r="C7" s="244"/>
      <c r="D7" s="244"/>
      <c r="E7" s="244"/>
      <c r="F7" s="244"/>
      <c r="G7" s="244"/>
      <c r="H7" s="244"/>
      <c r="I7" s="92"/>
      <c r="J7" s="63"/>
      <c r="K7" s="63"/>
      <c r="L7" s="63"/>
      <c r="M7" s="16"/>
      <c r="N7" s="112">
        <f t="shared" si="0"/>
        <v>500</v>
      </c>
    </row>
    <row r="8" spans="1:16" ht="14.25" customHeight="1" x14ac:dyDescent="0.3">
      <c r="A8" s="64" t="s">
        <v>71</v>
      </c>
      <c r="B8" s="260">
        <v>900</v>
      </c>
      <c r="C8" s="63"/>
      <c r="D8" s="16"/>
      <c r="E8" s="63"/>
      <c r="F8" s="63"/>
      <c r="G8" s="63"/>
      <c r="H8" s="63"/>
      <c r="I8" s="92"/>
      <c r="J8" s="63"/>
      <c r="K8" s="63"/>
      <c r="L8" s="63"/>
      <c r="M8" s="16"/>
      <c r="N8" s="112">
        <f t="shared" si="0"/>
        <v>900</v>
      </c>
    </row>
    <row r="9" spans="1:16" s="228" customFormat="1" ht="14.25" customHeight="1" x14ac:dyDescent="0.3">
      <c r="A9" s="294" t="s">
        <v>107</v>
      </c>
      <c r="B9" s="292"/>
      <c r="C9" s="150">
        <v>2982.5</v>
      </c>
      <c r="D9" s="64">
        <v>4237</v>
      </c>
      <c r="E9" s="155"/>
      <c r="F9" s="154"/>
      <c r="G9" s="154"/>
      <c r="H9" s="154"/>
      <c r="I9" s="154"/>
      <c r="J9" s="154"/>
      <c r="K9" s="154"/>
      <c r="L9" s="154"/>
      <c r="M9" s="156"/>
      <c r="N9" s="293">
        <f t="shared" si="0"/>
        <v>7219.5</v>
      </c>
    </row>
    <row r="10" spans="1:16" ht="14.25" customHeight="1" x14ac:dyDescent="0.3">
      <c r="A10" s="64" t="s">
        <v>77</v>
      </c>
      <c r="B10" s="64"/>
      <c r="C10" s="63">
        <v>900</v>
      </c>
      <c r="D10" s="16"/>
      <c r="E10" s="63"/>
      <c r="F10" s="63"/>
      <c r="G10" s="63"/>
      <c r="H10" s="63"/>
      <c r="I10" s="92"/>
      <c r="J10" s="63"/>
      <c r="K10" s="63"/>
      <c r="L10" s="63"/>
      <c r="M10" s="16"/>
      <c r="N10" s="112">
        <f t="shared" si="0"/>
        <v>900</v>
      </c>
    </row>
    <row r="11" spans="1:16" ht="14.25" customHeight="1" x14ac:dyDescent="0.3">
      <c r="A11" s="242" t="s">
        <v>78</v>
      </c>
      <c r="B11" s="64"/>
      <c r="C11" s="63">
        <v>540</v>
      </c>
      <c r="D11" s="64"/>
      <c r="E11" s="64"/>
      <c r="F11" s="63"/>
      <c r="G11" s="63"/>
      <c r="H11" s="63"/>
      <c r="I11" s="63"/>
      <c r="J11" s="63"/>
      <c r="K11" s="63"/>
      <c r="L11" s="63"/>
      <c r="M11" s="16"/>
      <c r="N11" s="112">
        <f t="shared" si="0"/>
        <v>540</v>
      </c>
    </row>
    <row r="12" spans="1:16" s="228" customFormat="1" ht="14.25" customHeight="1" x14ac:dyDescent="0.3">
      <c r="A12" s="295" t="s">
        <v>83</v>
      </c>
      <c r="B12" s="154"/>
      <c r="C12" s="150"/>
      <c r="D12" s="154"/>
      <c r="E12" s="155"/>
      <c r="F12" s="155"/>
      <c r="G12" s="150"/>
      <c r="H12" s="150"/>
      <c r="I12" s="150"/>
      <c r="J12" s="150"/>
      <c r="K12" s="150"/>
      <c r="L12" s="150"/>
      <c r="M12" s="150"/>
      <c r="N12" s="293">
        <f t="shared" si="0"/>
        <v>0</v>
      </c>
    </row>
    <row r="13" spans="1:16" s="228" customFormat="1" ht="14.25" customHeight="1" x14ac:dyDescent="0.3">
      <c r="A13" s="295" t="s">
        <v>84</v>
      </c>
      <c r="B13" s="154"/>
      <c r="C13" s="150"/>
      <c r="D13" s="154">
        <v>1925</v>
      </c>
      <c r="E13" s="155"/>
      <c r="F13" s="155"/>
      <c r="G13" s="150"/>
      <c r="H13" s="150"/>
      <c r="I13" s="150"/>
      <c r="J13" s="150"/>
      <c r="K13" s="150"/>
      <c r="L13" s="150"/>
      <c r="M13" s="150"/>
      <c r="N13" s="293">
        <f t="shared" si="0"/>
        <v>1925</v>
      </c>
    </row>
    <row r="14" spans="1:16" s="228" customFormat="1" ht="14.25" customHeight="1" x14ac:dyDescent="0.3">
      <c r="A14" s="325" t="s">
        <v>123</v>
      </c>
      <c r="B14" s="154"/>
      <c r="C14" s="150"/>
      <c r="D14" s="154">
        <v>15000</v>
      </c>
      <c r="E14" s="155">
        <v>33820</v>
      </c>
      <c r="F14" s="155"/>
      <c r="G14" s="324">
        <v>27950</v>
      </c>
      <c r="H14" s="150"/>
      <c r="I14" s="150"/>
      <c r="J14" s="150"/>
      <c r="K14" s="150"/>
      <c r="L14" s="150"/>
      <c r="M14" s="150"/>
      <c r="N14" s="293">
        <f t="shared" si="0"/>
        <v>76770</v>
      </c>
    </row>
    <row r="15" spans="1:16" s="228" customFormat="1" ht="14.25" customHeight="1" x14ac:dyDescent="0.3">
      <c r="A15" s="295" t="s">
        <v>73</v>
      </c>
      <c r="B15" s="154"/>
      <c r="C15" s="150">
        <v>8640</v>
      </c>
      <c r="D15" s="154">
        <v>1200</v>
      </c>
      <c r="E15" s="225">
        <v>1220</v>
      </c>
      <c r="F15" s="155">
        <v>1728</v>
      </c>
      <c r="G15" s="150"/>
      <c r="H15" s="150"/>
      <c r="I15" s="150"/>
      <c r="J15" s="150"/>
      <c r="K15" s="150"/>
      <c r="L15" s="150"/>
      <c r="M15" s="150"/>
      <c r="N15" s="293">
        <f t="shared" si="0"/>
        <v>12788</v>
      </c>
    </row>
    <row r="16" spans="1:16" s="228" customFormat="1" ht="14.25" customHeight="1" x14ac:dyDescent="0.3">
      <c r="A16" s="296" t="s">
        <v>94</v>
      </c>
      <c r="B16" s="150"/>
      <c r="C16" s="150"/>
      <c r="D16" s="150"/>
      <c r="E16" s="150">
        <v>5610</v>
      </c>
      <c r="F16" s="150"/>
      <c r="G16" s="150"/>
      <c r="H16" s="155"/>
      <c r="I16" s="150"/>
      <c r="J16" s="150"/>
      <c r="K16" s="150"/>
      <c r="L16" s="150"/>
      <c r="M16" s="150"/>
      <c r="N16" s="293">
        <f t="shared" si="0"/>
        <v>5610</v>
      </c>
    </row>
    <row r="17" spans="1:14" s="228" customFormat="1" ht="14.25" customHeight="1" x14ac:dyDescent="0.3">
      <c r="A17" s="296" t="s">
        <v>98</v>
      </c>
      <c r="B17" s="150"/>
      <c r="C17" s="150"/>
      <c r="D17" s="150"/>
      <c r="E17" s="150">
        <v>450</v>
      </c>
      <c r="F17" s="155"/>
      <c r="G17" s="150"/>
      <c r="H17" s="150"/>
      <c r="I17" s="150"/>
      <c r="J17" s="150"/>
      <c r="K17" s="150"/>
      <c r="L17" s="150"/>
      <c r="M17" s="150"/>
      <c r="N17" s="293">
        <f t="shared" si="0"/>
        <v>450</v>
      </c>
    </row>
    <row r="18" spans="1:14" s="228" customFormat="1" ht="14.25" customHeight="1" x14ac:dyDescent="0.3">
      <c r="A18" s="297" t="s">
        <v>91</v>
      </c>
      <c r="B18" s="154"/>
      <c r="C18" s="150"/>
      <c r="D18" s="154"/>
      <c r="E18" s="155">
        <v>1925</v>
      </c>
      <c r="F18" s="155"/>
      <c r="G18" s="150"/>
      <c r="H18" s="150"/>
      <c r="I18" s="150"/>
      <c r="J18" s="150"/>
      <c r="K18" s="150"/>
      <c r="L18" s="150"/>
      <c r="M18" s="150"/>
      <c r="N18" s="293">
        <f t="shared" si="0"/>
        <v>1925</v>
      </c>
    </row>
    <row r="19" spans="1:14" s="228" customFormat="1" ht="14.25" customHeight="1" x14ac:dyDescent="0.3">
      <c r="A19" s="228" t="s">
        <v>48</v>
      </c>
      <c r="B19" s="154">
        <v>2203.1999999999998</v>
      </c>
      <c r="C19" s="150">
        <v>2441.6</v>
      </c>
      <c r="D19" s="154">
        <v>6130</v>
      </c>
      <c r="E19" s="154">
        <v>2260.4499999999998</v>
      </c>
      <c r="F19" s="154"/>
      <c r="G19" s="154"/>
      <c r="H19" s="154"/>
      <c r="I19" s="150"/>
      <c r="J19" s="154"/>
      <c r="K19" s="154"/>
      <c r="L19" s="154"/>
      <c r="M19" s="154"/>
      <c r="N19" s="293">
        <f t="shared" ref="N19:N69" si="1">SUM(B19:M19)</f>
        <v>13035.25</v>
      </c>
    </row>
    <row r="20" spans="1:14" s="228" customFormat="1" ht="14.25" customHeight="1" x14ac:dyDescent="0.3">
      <c r="A20" s="228" t="s">
        <v>81</v>
      </c>
      <c r="B20" s="150">
        <v>3735</v>
      </c>
      <c r="C20" s="150"/>
      <c r="D20" s="150">
        <v>2850</v>
      </c>
      <c r="E20" s="150">
        <v>2230</v>
      </c>
      <c r="F20" s="150"/>
      <c r="G20" s="150"/>
      <c r="H20" s="150"/>
      <c r="I20" s="155"/>
      <c r="J20" s="150"/>
      <c r="K20" s="150"/>
      <c r="L20" s="150"/>
      <c r="M20" s="150"/>
      <c r="N20" s="293">
        <f t="shared" si="1"/>
        <v>8815</v>
      </c>
    </row>
    <row r="21" spans="1:14" s="228" customFormat="1" ht="14.25" customHeight="1" x14ac:dyDescent="0.3">
      <c r="A21" s="228" t="s">
        <v>106</v>
      </c>
      <c r="B21" s="299"/>
      <c r="C21" s="150">
        <v>5000</v>
      </c>
      <c r="D21" s="300">
        <v>900</v>
      </c>
      <c r="E21" s="150">
        <v>1944</v>
      </c>
      <c r="F21" s="301">
        <v>28845</v>
      </c>
      <c r="G21" s="150">
        <f>1500+3500+3207.5</f>
        <v>8207.5</v>
      </c>
      <c r="H21" s="150"/>
      <c r="I21" s="155"/>
      <c r="J21" s="150"/>
      <c r="K21" s="150"/>
      <c r="L21" s="150"/>
      <c r="M21" s="150"/>
      <c r="N21" s="293">
        <f t="shared" si="1"/>
        <v>44896.5</v>
      </c>
    </row>
    <row r="22" spans="1:14" s="228" customFormat="1" ht="14.25" customHeight="1" x14ac:dyDescent="0.3">
      <c r="A22" s="323" t="s">
        <v>113</v>
      </c>
      <c r="B22" s="150"/>
      <c r="C22" s="150"/>
      <c r="D22" s="150"/>
      <c r="E22" s="150"/>
      <c r="F22" s="150"/>
      <c r="G22" s="150">
        <v>470</v>
      </c>
      <c r="H22" s="150"/>
      <c r="I22" s="155"/>
      <c r="J22" s="150"/>
      <c r="K22" s="150"/>
      <c r="L22" s="150"/>
      <c r="M22" s="150"/>
      <c r="N22" s="293">
        <f t="shared" si="1"/>
        <v>470</v>
      </c>
    </row>
    <row r="23" spans="1:14" s="110" customFormat="1" ht="14.4" x14ac:dyDescent="0.3">
      <c r="A23" s="323" t="s">
        <v>116</v>
      </c>
      <c r="B23" s="64"/>
      <c r="C23" s="63"/>
      <c r="D23" s="16"/>
      <c r="E23" s="63"/>
      <c r="F23" s="63"/>
      <c r="G23" s="324">
        <v>1755</v>
      </c>
      <c r="H23" s="63"/>
      <c r="I23" s="92"/>
      <c r="J23" s="63"/>
      <c r="K23" s="63"/>
      <c r="L23" s="63"/>
      <c r="M23" s="16"/>
      <c r="N23" s="112">
        <f t="shared" si="1"/>
        <v>1755</v>
      </c>
    </row>
    <row r="24" spans="1:14" s="110" customFormat="1" ht="14.4" x14ac:dyDescent="0.3">
      <c r="A24" s="323" t="s">
        <v>117</v>
      </c>
      <c r="B24" s="64"/>
      <c r="C24" s="63"/>
      <c r="D24" s="16"/>
      <c r="E24" s="63"/>
      <c r="F24" s="63"/>
      <c r="G24" s="324">
        <v>2375</v>
      </c>
      <c r="H24" s="63"/>
      <c r="I24" s="92"/>
      <c r="J24" s="63"/>
      <c r="K24" s="63"/>
      <c r="L24" s="63"/>
      <c r="M24" s="16"/>
      <c r="N24" s="112">
        <f t="shared" si="1"/>
        <v>2375</v>
      </c>
    </row>
    <row r="25" spans="1:14" s="122" customFormat="1" ht="14.4" x14ac:dyDescent="0.3">
      <c r="A25" s="323" t="s">
        <v>120</v>
      </c>
      <c r="B25" s="64"/>
      <c r="C25" s="63"/>
      <c r="D25" s="16"/>
      <c r="E25" s="63"/>
      <c r="F25" s="94"/>
      <c r="G25" s="324">
        <v>3216</v>
      </c>
      <c r="H25" s="94"/>
      <c r="I25" s="92"/>
      <c r="J25" s="63"/>
      <c r="K25" s="63"/>
      <c r="L25" s="63"/>
      <c r="M25" s="16"/>
      <c r="N25" s="112">
        <f t="shared" si="1"/>
        <v>3216</v>
      </c>
    </row>
    <row r="26" spans="1:14" s="122" customFormat="1" ht="14.4" x14ac:dyDescent="0.3">
      <c r="A26" s="323" t="s">
        <v>121</v>
      </c>
      <c r="B26" s="64"/>
      <c r="C26" s="63"/>
      <c r="D26" s="16"/>
      <c r="E26" s="63"/>
      <c r="F26" s="94"/>
      <c r="G26" s="324">
        <v>500</v>
      </c>
      <c r="H26" s="94"/>
      <c r="I26" s="92"/>
      <c r="J26" s="63"/>
      <c r="K26" s="63"/>
      <c r="L26" s="63"/>
      <c r="M26" s="16"/>
      <c r="N26" s="112">
        <f t="shared" si="1"/>
        <v>500</v>
      </c>
    </row>
    <row r="27" spans="1:14" s="122" customFormat="1" ht="14.4" x14ac:dyDescent="0.3">
      <c r="A27" s="323" t="s">
        <v>122</v>
      </c>
      <c r="B27" s="64"/>
      <c r="C27" s="63"/>
      <c r="D27" s="16"/>
      <c r="E27" s="63"/>
      <c r="F27" s="94"/>
      <c r="G27" s="324">
        <v>700</v>
      </c>
      <c r="H27" s="94"/>
      <c r="I27" s="92"/>
      <c r="J27" s="63"/>
      <c r="K27" s="63"/>
      <c r="L27" s="63"/>
      <c r="M27" s="16"/>
      <c r="N27" s="112">
        <f t="shared" si="1"/>
        <v>700</v>
      </c>
    </row>
    <row r="28" spans="1:14" s="122" customFormat="1" ht="14.4" x14ac:dyDescent="0.3">
      <c r="A28" s="242"/>
      <c r="B28" s="64"/>
      <c r="C28" s="63"/>
      <c r="D28" s="16"/>
      <c r="E28" s="63"/>
      <c r="F28" s="94"/>
      <c r="G28" s="94"/>
      <c r="H28" s="94"/>
      <c r="I28" s="92"/>
      <c r="J28" s="63"/>
      <c r="K28" s="63"/>
      <c r="L28" s="63"/>
      <c r="M28" s="16"/>
      <c r="N28" s="112">
        <f t="shared" si="1"/>
        <v>0</v>
      </c>
    </row>
    <row r="29" spans="1:14" s="122" customFormat="1" ht="14.4" x14ac:dyDescent="0.3">
      <c r="A29" s="247"/>
      <c r="B29" s="91"/>
      <c r="C29" s="92"/>
      <c r="D29" s="64"/>
      <c r="E29" s="64"/>
      <c r="F29" s="94"/>
      <c r="G29" s="94"/>
      <c r="H29" s="94"/>
      <c r="I29" s="92"/>
      <c r="J29" s="63"/>
      <c r="K29" s="63"/>
      <c r="L29" s="63"/>
      <c r="M29" s="16"/>
      <c r="N29" s="112">
        <f t="shared" si="1"/>
        <v>0</v>
      </c>
    </row>
    <row r="30" spans="1:14" s="122" customFormat="1" ht="14.4" x14ac:dyDescent="0.3">
      <c r="A30" s="242"/>
      <c r="B30" s="64"/>
      <c r="C30" s="63"/>
      <c r="D30" s="16"/>
      <c r="E30" s="63"/>
      <c r="F30" s="94"/>
      <c r="G30" s="94"/>
      <c r="H30" s="94"/>
      <c r="I30" s="92"/>
      <c r="J30" s="63"/>
      <c r="K30" s="63"/>
      <c r="L30" s="63"/>
      <c r="M30" s="16"/>
      <c r="N30" s="112">
        <f t="shared" si="1"/>
        <v>0</v>
      </c>
    </row>
    <row r="31" spans="1:14" s="122" customFormat="1" ht="14.4" x14ac:dyDescent="0.3">
      <c r="A31" s="242"/>
      <c r="B31" s="64"/>
      <c r="C31" s="63"/>
      <c r="D31" s="16"/>
      <c r="E31" s="63"/>
      <c r="F31" s="94"/>
      <c r="G31" s="94"/>
      <c r="H31" s="94"/>
      <c r="I31" s="92"/>
      <c r="J31" s="63"/>
      <c r="K31" s="63"/>
      <c r="L31" s="63"/>
      <c r="M31" s="16"/>
      <c r="N31" s="112">
        <f t="shared" si="1"/>
        <v>0</v>
      </c>
    </row>
    <row r="32" spans="1:14" s="122" customFormat="1" ht="14.4" x14ac:dyDescent="0.3">
      <c r="A32" s="242"/>
      <c r="B32" s="64"/>
      <c r="C32" s="63"/>
      <c r="D32" s="16"/>
      <c r="E32" s="63"/>
      <c r="F32" s="94"/>
      <c r="G32" s="94"/>
      <c r="H32" s="94"/>
      <c r="I32" s="92"/>
      <c r="J32" s="63"/>
      <c r="K32" s="63"/>
      <c r="L32" s="63"/>
      <c r="M32" s="16"/>
      <c r="N32" s="112">
        <f t="shared" si="1"/>
        <v>0</v>
      </c>
    </row>
    <row r="33" spans="1:14" s="122" customFormat="1" ht="14.4" x14ac:dyDescent="0.3">
      <c r="A33" s="242"/>
      <c r="B33" s="64"/>
      <c r="C33" s="63"/>
      <c r="D33" s="16"/>
      <c r="E33" s="63"/>
      <c r="F33" s="94"/>
      <c r="G33" s="94"/>
      <c r="H33" s="94"/>
      <c r="I33" s="243"/>
      <c r="J33" s="63"/>
      <c r="K33" s="63"/>
      <c r="L33" s="63"/>
      <c r="M33" s="16"/>
      <c r="N33" s="112">
        <f t="shared" si="1"/>
        <v>0</v>
      </c>
    </row>
    <row r="34" spans="1:14" s="122" customFormat="1" ht="14.4" x14ac:dyDescent="0.3">
      <c r="A34" s="242"/>
      <c r="B34" s="64"/>
      <c r="C34" s="63"/>
      <c r="D34" s="16"/>
      <c r="E34" s="63"/>
      <c r="F34" s="94"/>
      <c r="G34" s="94"/>
      <c r="H34" s="94"/>
      <c r="I34" s="92"/>
      <c r="J34" s="63"/>
      <c r="K34" s="63"/>
      <c r="L34" s="63"/>
      <c r="M34" s="16"/>
      <c r="N34" s="112">
        <f t="shared" si="1"/>
        <v>0</v>
      </c>
    </row>
    <row r="35" spans="1:14" s="122" customFormat="1" ht="14.4" x14ac:dyDescent="0.3">
      <c r="A35" s="247"/>
      <c r="B35" s="91"/>
      <c r="C35" s="92"/>
      <c r="D35" s="64"/>
      <c r="E35" s="64"/>
      <c r="F35" s="64"/>
      <c r="G35" s="64"/>
      <c r="H35" s="246"/>
      <c r="I35" s="92"/>
      <c r="J35" s="63"/>
      <c r="K35" s="63"/>
      <c r="L35" s="63"/>
      <c r="M35" s="16"/>
      <c r="N35" s="112">
        <f t="shared" si="1"/>
        <v>0</v>
      </c>
    </row>
    <row r="36" spans="1:14" s="122" customFormat="1" ht="14.4" x14ac:dyDescent="0.3">
      <c r="A36" s="247"/>
      <c r="B36" s="91"/>
      <c r="C36" s="92"/>
      <c r="D36" s="64"/>
      <c r="E36" s="64"/>
      <c r="F36" s="64"/>
      <c r="G36" s="64"/>
      <c r="H36" s="246"/>
      <c r="I36" s="92"/>
      <c r="J36" s="63"/>
      <c r="K36" s="63"/>
      <c r="L36" s="63"/>
      <c r="M36" s="16"/>
      <c r="N36" s="112">
        <f t="shared" si="1"/>
        <v>0</v>
      </c>
    </row>
    <row r="37" spans="1:14" s="122" customFormat="1" ht="14.4" x14ac:dyDescent="0.3">
      <c r="A37" s="247"/>
      <c r="B37" s="91"/>
      <c r="C37" s="92"/>
      <c r="D37" s="64"/>
      <c r="E37" s="64"/>
      <c r="F37" s="64"/>
      <c r="G37" s="64"/>
      <c r="H37" s="246"/>
      <c r="I37" s="92"/>
      <c r="J37" s="63"/>
      <c r="K37" s="63"/>
      <c r="L37" s="63"/>
      <c r="M37" s="16"/>
      <c r="N37" s="112">
        <f t="shared" si="1"/>
        <v>0</v>
      </c>
    </row>
    <row r="38" spans="1:14" s="222" customFormat="1" ht="14.4" x14ac:dyDescent="0.3">
      <c r="A38" s="247"/>
      <c r="B38" s="91"/>
      <c r="C38" s="92"/>
      <c r="D38" s="64"/>
      <c r="E38" s="64"/>
      <c r="F38" s="64"/>
      <c r="G38" s="64"/>
      <c r="H38" s="246"/>
      <c r="I38" s="92"/>
      <c r="J38" s="63"/>
      <c r="K38" s="63"/>
      <c r="L38" s="63"/>
      <c r="M38" s="16"/>
      <c r="N38" s="112">
        <f t="shared" si="1"/>
        <v>0</v>
      </c>
    </row>
    <row r="39" spans="1:14" s="222" customFormat="1" ht="14.4" x14ac:dyDescent="0.3">
      <c r="A39" s="247"/>
      <c r="B39" s="91"/>
      <c r="C39" s="92"/>
      <c r="D39" s="64"/>
      <c r="E39" s="64"/>
      <c r="F39" s="64"/>
      <c r="G39" s="64"/>
      <c r="H39" s="246"/>
      <c r="I39" s="92"/>
      <c r="J39" s="63"/>
      <c r="K39" s="63"/>
      <c r="L39" s="63"/>
      <c r="M39" s="16"/>
      <c r="N39" s="112">
        <f t="shared" si="1"/>
        <v>0</v>
      </c>
    </row>
    <row r="40" spans="1:14" s="222" customFormat="1" ht="14.4" x14ac:dyDescent="0.3">
      <c r="A40" s="247"/>
      <c r="B40" s="91"/>
      <c r="C40" s="92"/>
      <c r="D40" s="64"/>
      <c r="E40" s="64"/>
      <c r="F40" s="64"/>
      <c r="G40" s="64"/>
      <c r="H40" s="246"/>
      <c r="I40" s="92"/>
      <c r="J40" s="63"/>
      <c r="K40" s="63"/>
      <c r="L40" s="63"/>
      <c r="M40" s="16"/>
      <c r="N40" s="112">
        <f t="shared" si="1"/>
        <v>0</v>
      </c>
    </row>
    <row r="41" spans="1:14" s="222" customFormat="1" ht="14.4" x14ac:dyDescent="0.3">
      <c r="A41" s="248"/>
      <c r="B41" s="64"/>
      <c r="C41" s="63"/>
      <c r="D41" s="64"/>
      <c r="E41" s="92"/>
      <c r="F41" s="92"/>
      <c r="G41" s="94"/>
      <c r="H41" s="94"/>
      <c r="I41" s="63"/>
      <c r="J41" s="63"/>
      <c r="K41" s="63"/>
      <c r="L41" s="63"/>
      <c r="M41" s="16"/>
      <c r="N41" s="112">
        <f t="shared" si="1"/>
        <v>0</v>
      </c>
    </row>
    <row r="42" spans="1:14" s="222" customFormat="1" ht="14.4" x14ac:dyDescent="0.3">
      <c r="A42" s="247"/>
      <c r="B42" s="91"/>
      <c r="C42" s="92"/>
      <c r="D42" s="64"/>
      <c r="E42" s="64"/>
      <c r="F42" s="64"/>
      <c r="G42" s="64"/>
      <c r="H42" s="246"/>
      <c r="I42" s="92"/>
      <c r="J42" s="63"/>
      <c r="K42" s="63"/>
      <c r="L42" s="63"/>
      <c r="M42" s="16"/>
      <c r="N42" s="112">
        <f t="shared" si="1"/>
        <v>0</v>
      </c>
    </row>
    <row r="43" spans="1:14" s="222" customFormat="1" ht="14.4" x14ac:dyDescent="0.3">
      <c r="A43" s="247"/>
      <c r="B43" s="91"/>
      <c r="C43" s="92"/>
      <c r="D43" s="64"/>
      <c r="E43" s="64"/>
      <c r="F43" s="64"/>
      <c r="G43" s="64"/>
      <c r="H43" s="246"/>
      <c r="I43" s="92"/>
      <c r="J43" s="63"/>
      <c r="K43" s="63"/>
      <c r="L43" s="63"/>
      <c r="M43" s="16"/>
      <c r="N43" s="112">
        <f t="shared" si="1"/>
        <v>0</v>
      </c>
    </row>
    <row r="44" spans="1:14" s="222" customFormat="1" ht="14.4" x14ac:dyDescent="0.3">
      <c r="A44" s="247"/>
      <c r="B44" s="91"/>
      <c r="C44" s="92"/>
      <c r="D44" s="64"/>
      <c r="E44" s="64"/>
      <c r="F44" s="64"/>
      <c r="G44" s="64"/>
      <c r="H44" s="246"/>
      <c r="I44" s="92"/>
      <c r="J44" s="63"/>
      <c r="K44" s="63"/>
      <c r="L44" s="63"/>
      <c r="M44" s="16"/>
      <c r="N44" s="112">
        <f t="shared" si="1"/>
        <v>0</v>
      </c>
    </row>
    <row r="45" spans="1:14" s="222" customFormat="1" ht="14.4" x14ac:dyDescent="0.3">
      <c r="A45" s="247"/>
      <c r="B45" s="91"/>
      <c r="C45" s="92"/>
      <c r="D45" s="64"/>
      <c r="E45" s="64"/>
      <c r="F45" s="64"/>
      <c r="G45" s="64"/>
      <c r="H45" s="246"/>
      <c r="I45" s="92"/>
      <c r="J45" s="63"/>
      <c r="K45" s="63"/>
      <c r="L45" s="63"/>
      <c r="M45" s="16"/>
      <c r="N45" s="112">
        <f t="shared" si="1"/>
        <v>0</v>
      </c>
    </row>
    <row r="46" spans="1:14" s="222" customFormat="1" ht="14.4" x14ac:dyDescent="0.3">
      <c r="A46" s="247"/>
      <c r="B46" s="91"/>
      <c r="C46" s="92"/>
      <c r="D46" s="64"/>
      <c r="E46" s="64"/>
      <c r="F46" s="64"/>
      <c r="G46" s="64"/>
      <c r="H46" s="246"/>
      <c r="I46" s="92"/>
      <c r="J46" s="63"/>
      <c r="K46" s="63"/>
      <c r="L46" s="63"/>
      <c r="M46" s="16"/>
      <c r="N46" s="112">
        <f t="shared" si="1"/>
        <v>0</v>
      </c>
    </row>
    <row r="47" spans="1:14" s="222" customFormat="1" ht="14.4" x14ac:dyDescent="0.3">
      <c r="A47" s="242"/>
      <c r="B47" s="64"/>
      <c r="C47" s="63"/>
      <c r="D47" s="16"/>
      <c r="E47" s="63"/>
      <c r="F47" s="63"/>
      <c r="G47" s="63"/>
      <c r="H47" s="94"/>
      <c r="I47" s="92"/>
      <c r="J47" s="63"/>
      <c r="K47" s="63"/>
      <c r="L47" s="63"/>
      <c r="M47" s="16"/>
      <c r="N47" s="112">
        <f t="shared" si="1"/>
        <v>0</v>
      </c>
    </row>
    <row r="48" spans="1:14" s="122" customFormat="1" ht="14.4" x14ac:dyDescent="0.3">
      <c r="A48" s="242"/>
      <c r="B48" s="64"/>
      <c r="C48" s="63"/>
      <c r="D48" s="16"/>
      <c r="E48" s="63"/>
      <c r="F48" s="63"/>
      <c r="G48" s="63"/>
      <c r="H48" s="94"/>
      <c r="I48" s="92"/>
      <c r="J48" s="63"/>
      <c r="K48" s="63"/>
      <c r="L48" s="63"/>
      <c r="M48" s="16"/>
      <c r="N48" s="112">
        <f t="shared" si="1"/>
        <v>0</v>
      </c>
    </row>
    <row r="49" spans="1:14" s="122" customFormat="1" ht="14.4" x14ac:dyDescent="0.3">
      <c r="A49" s="242"/>
      <c r="B49" s="64"/>
      <c r="C49" s="63"/>
      <c r="D49" s="16"/>
      <c r="E49" s="63"/>
      <c r="F49" s="63"/>
      <c r="G49" s="63"/>
      <c r="H49" s="94"/>
      <c r="I49" s="92"/>
      <c r="J49" s="63"/>
      <c r="K49" s="63"/>
      <c r="L49" s="63"/>
      <c r="M49" s="16"/>
      <c r="N49" s="112">
        <f t="shared" si="1"/>
        <v>0</v>
      </c>
    </row>
    <row r="50" spans="1:14" s="122" customFormat="1" ht="14.4" x14ac:dyDescent="0.3">
      <c r="A50" s="242"/>
      <c r="B50" s="64"/>
      <c r="C50" s="63"/>
      <c r="D50" s="16"/>
      <c r="E50" s="63"/>
      <c r="F50" s="63"/>
      <c r="G50" s="63"/>
      <c r="H50" s="94"/>
      <c r="I50" s="92"/>
      <c r="J50" s="63"/>
      <c r="K50" s="63"/>
      <c r="L50" s="63"/>
      <c r="M50" s="16"/>
      <c r="N50" s="112">
        <f t="shared" si="1"/>
        <v>0</v>
      </c>
    </row>
    <row r="51" spans="1:14" s="229" customFormat="1" ht="14.4" x14ac:dyDescent="0.3">
      <c r="A51" s="242"/>
      <c r="B51" s="64"/>
      <c r="C51" s="63"/>
      <c r="D51" s="16"/>
      <c r="E51" s="63"/>
      <c r="F51" s="63"/>
      <c r="G51" s="63"/>
      <c r="H51" s="94"/>
      <c r="I51" s="92"/>
      <c r="J51" s="63"/>
      <c r="K51" s="63"/>
      <c r="L51" s="63"/>
      <c r="M51" s="16"/>
      <c r="N51" s="112">
        <f t="shared" si="1"/>
        <v>0</v>
      </c>
    </row>
    <row r="52" spans="1:14" s="229" customFormat="1" ht="14.4" x14ac:dyDescent="0.3">
      <c r="A52" s="242"/>
      <c r="B52" s="64"/>
      <c r="C52" s="63"/>
      <c r="D52" s="16"/>
      <c r="E52" s="63"/>
      <c r="F52" s="63"/>
      <c r="G52" s="63"/>
      <c r="H52" s="94"/>
      <c r="I52" s="92"/>
      <c r="J52" s="63"/>
      <c r="K52" s="63"/>
      <c r="L52" s="63"/>
      <c r="M52" s="16"/>
      <c r="N52" s="112">
        <f t="shared" si="1"/>
        <v>0</v>
      </c>
    </row>
    <row r="53" spans="1:14" s="229" customFormat="1" ht="14.4" x14ac:dyDescent="0.3">
      <c r="A53" s="242"/>
      <c r="B53" s="64"/>
      <c r="C53" s="63"/>
      <c r="D53" s="16"/>
      <c r="E53" s="63"/>
      <c r="F53" s="63"/>
      <c r="G53" s="63"/>
      <c r="H53" s="94"/>
      <c r="I53" s="92"/>
      <c r="J53" s="63"/>
      <c r="K53" s="63"/>
      <c r="L53" s="63"/>
      <c r="M53" s="16"/>
      <c r="N53" s="112">
        <f t="shared" si="1"/>
        <v>0</v>
      </c>
    </row>
    <row r="54" spans="1:14" s="229" customFormat="1" ht="14.4" x14ac:dyDescent="0.3">
      <c r="A54" s="242"/>
      <c r="B54" s="64"/>
      <c r="C54" s="63"/>
      <c r="D54" s="16"/>
      <c r="E54" s="63"/>
      <c r="F54" s="63"/>
      <c r="G54" s="63"/>
      <c r="H54" s="94"/>
      <c r="I54" s="92"/>
      <c r="J54" s="63"/>
      <c r="K54" s="63"/>
      <c r="L54" s="63"/>
      <c r="M54" s="16"/>
      <c r="N54" s="112">
        <f t="shared" si="1"/>
        <v>0</v>
      </c>
    </row>
    <row r="55" spans="1:14" s="229" customFormat="1" ht="14.4" x14ac:dyDescent="0.3">
      <c r="A55" s="242"/>
      <c r="B55" s="64"/>
      <c r="C55" s="63"/>
      <c r="D55" s="16"/>
      <c r="E55" s="63"/>
      <c r="F55" s="63"/>
      <c r="G55" s="63"/>
      <c r="H55" s="94"/>
      <c r="I55" s="92"/>
      <c r="J55" s="63"/>
      <c r="K55" s="63"/>
      <c r="L55" s="63"/>
      <c r="M55" s="16"/>
      <c r="N55" s="112">
        <f t="shared" si="1"/>
        <v>0</v>
      </c>
    </row>
    <row r="56" spans="1:14" s="229" customFormat="1" ht="14.4" x14ac:dyDescent="0.3">
      <c r="A56" s="242"/>
      <c r="B56" s="64"/>
      <c r="C56" s="63"/>
      <c r="D56" s="16"/>
      <c r="E56" s="63"/>
      <c r="F56" s="63"/>
      <c r="G56" s="63"/>
      <c r="H56" s="94"/>
      <c r="I56" s="92"/>
      <c r="J56" s="63"/>
      <c r="K56" s="63"/>
      <c r="L56" s="63"/>
      <c r="M56" s="16"/>
      <c r="N56" s="112">
        <f t="shared" si="1"/>
        <v>0</v>
      </c>
    </row>
    <row r="57" spans="1:14" s="234" customFormat="1" ht="14.4" x14ac:dyDescent="0.3">
      <c r="A57" s="96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16"/>
      <c r="N57" s="112">
        <f t="shared" si="1"/>
        <v>0</v>
      </c>
    </row>
    <row r="58" spans="1:14" s="234" customFormat="1" ht="14.4" x14ac:dyDescent="0.3">
      <c r="A58" s="243"/>
      <c r="B58" s="64"/>
      <c r="C58" s="243"/>
      <c r="D58" s="16"/>
      <c r="E58" s="16"/>
      <c r="F58" s="64"/>
      <c r="G58" s="64"/>
      <c r="H58" s="64"/>
      <c r="I58" s="64"/>
      <c r="J58" s="64"/>
      <c r="K58" s="64"/>
      <c r="L58" s="64"/>
      <c r="M58" s="16"/>
      <c r="N58" s="112">
        <f t="shared" si="1"/>
        <v>0</v>
      </c>
    </row>
    <row r="59" spans="1:14" s="234" customFormat="1" ht="14.4" x14ac:dyDescent="0.3">
      <c r="A59" s="96"/>
      <c r="B59" s="64"/>
      <c r="C59" s="63"/>
      <c r="D59" s="94"/>
      <c r="E59" s="201"/>
      <c r="F59" s="201"/>
      <c r="G59" s="63"/>
      <c r="H59" s="63"/>
      <c r="I59" s="63"/>
      <c r="J59" s="63"/>
      <c r="K59" s="63"/>
      <c r="L59" s="63"/>
      <c r="M59" s="63"/>
      <c r="N59" s="112">
        <f t="shared" si="1"/>
        <v>0</v>
      </c>
    </row>
    <row r="60" spans="1:14" s="234" customFormat="1" ht="14.4" x14ac:dyDescent="0.3">
      <c r="A60" s="243"/>
      <c r="B60" s="64"/>
      <c r="C60" s="63"/>
      <c r="D60" s="16"/>
      <c r="E60" s="63"/>
      <c r="F60" s="63"/>
      <c r="G60" s="63"/>
      <c r="H60" s="94"/>
      <c r="I60" s="92"/>
      <c r="J60" s="63"/>
      <c r="K60" s="63"/>
      <c r="L60" s="63"/>
      <c r="M60" s="16"/>
      <c r="N60" s="112">
        <f t="shared" si="1"/>
        <v>0</v>
      </c>
    </row>
    <row r="61" spans="1:14" s="234" customFormat="1" ht="14.4" x14ac:dyDescent="0.3">
      <c r="A61" s="247"/>
      <c r="B61" s="64"/>
      <c r="C61" s="63"/>
      <c r="D61" s="16"/>
      <c r="E61" s="63"/>
      <c r="F61" s="63"/>
      <c r="G61" s="63"/>
      <c r="H61" s="94"/>
      <c r="I61" s="92"/>
      <c r="J61" s="63"/>
      <c r="K61" s="63"/>
      <c r="L61" s="63"/>
      <c r="M61" s="16"/>
      <c r="N61" s="112">
        <f t="shared" si="1"/>
        <v>0</v>
      </c>
    </row>
    <row r="62" spans="1:14" s="234" customFormat="1" ht="14.4" x14ac:dyDescent="0.3">
      <c r="A62" s="249"/>
      <c r="B62" s="64"/>
      <c r="C62" s="63"/>
      <c r="D62" s="16"/>
      <c r="E62" s="63"/>
      <c r="F62" s="63"/>
      <c r="G62" s="63"/>
      <c r="H62" s="94"/>
      <c r="I62" s="92"/>
      <c r="J62" s="63"/>
      <c r="K62" s="63"/>
      <c r="L62" s="63"/>
      <c r="M62" s="16"/>
      <c r="N62" s="112">
        <f t="shared" si="1"/>
        <v>0</v>
      </c>
    </row>
    <row r="63" spans="1:14" s="229" customFormat="1" ht="14.4" x14ac:dyDescent="0.3">
      <c r="A63" s="249"/>
      <c r="B63" s="64"/>
      <c r="C63" s="63"/>
      <c r="D63" s="16"/>
      <c r="E63" s="63"/>
      <c r="F63" s="63"/>
      <c r="G63" s="63"/>
      <c r="H63" s="94"/>
      <c r="I63" s="92"/>
      <c r="J63" s="63"/>
      <c r="K63" s="63"/>
      <c r="L63" s="63"/>
      <c r="M63" s="16"/>
      <c r="N63" s="112">
        <f t="shared" si="1"/>
        <v>0</v>
      </c>
    </row>
    <row r="64" spans="1:14" s="229" customFormat="1" ht="14.4" x14ac:dyDescent="0.3">
      <c r="A64" s="242"/>
      <c r="B64" s="64"/>
      <c r="C64" s="63"/>
      <c r="D64" s="16"/>
      <c r="E64" s="63"/>
      <c r="F64" s="63"/>
      <c r="G64" s="63"/>
      <c r="H64" s="94"/>
      <c r="I64" s="92"/>
      <c r="J64" s="63"/>
      <c r="K64" s="63"/>
      <c r="L64" s="63"/>
      <c r="M64" s="16"/>
      <c r="N64" s="112">
        <f t="shared" si="1"/>
        <v>0</v>
      </c>
    </row>
    <row r="65" spans="1:15" s="229" customFormat="1" ht="14.4" x14ac:dyDescent="0.3">
      <c r="A65" s="242"/>
      <c r="B65" s="64"/>
      <c r="C65" s="63"/>
      <c r="D65" s="16"/>
      <c r="E65" s="63"/>
      <c r="F65" s="63"/>
      <c r="G65" s="63"/>
      <c r="H65" s="94"/>
      <c r="I65" s="92"/>
      <c r="J65" s="63"/>
      <c r="K65" s="63"/>
      <c r="L65" s="63"/>
      <c r="M65" s="16"/>
      <c r="N65" s="112">
        <f t="shared" si="1"/>
        <v>0</v>
      </c>
    </row>
    <row r="66" spans="1:15" s="229" customFormat="1" ht="14.4" x14ac:dyDescent="0.3">
      <c r="A66" s="242"/>
      <c r="B66" s="64"/>
      <c r="C66" s="63"/>
      <c r="D66" s="16"/>
      <c r="E66" s="63"/>
      <c r="F66" s="63"/>
      <c r="G66" s="63"/>
      <c r="H66" s="94"/>
      <c r="I66" s="92"/>
      <c r="J66" s="63"/>
      <c r="K66" s="63"/>
      <c r="L66" s="63"/>
      <c r="M66" s="16"/>
      <c r="N66" s="112">
        <f t="shared" si="1"/>
        <v>0</v>
      </c>
    </row>
    <row r="67" spans="1:15" s="229" customFormat="1" ht="14.4" x14ac:dyDescent="0.3">
      <c r="A67" s="242"/>
      <c r="B67" s="64"/>
      <c r="C67" s="63"/>
      <c r="D67" s="16"/>
      <c r="E67" s="63"/>
      <c r="F67" s="63"/>
      <c r="G67" s="63"/>
      <c r="H67" s="94"/>
      <c r="I67" s="92"/>
      <c r="J67" s="63"/>
      <c r="K67" s="63"/>
      <c r="L67" s="63"/>
      <c r="M67" s="16"/>
      <c r="N67" s="112">
        <f t="shared" si="1"/>
        <v>0</v>
      </c>
    </row>
    <row r="68" spans="1:15" s="229" customFormat="1" ht="14.4" x14ac:dyDescent="0.3">
      <c r="A68" s="242"/>
      <c r="B68" s="64"/>
      <c r="C68" s="63"/>
      <c r="D68" s="16"/>
      <c r="E68" s="63"/>
      <c r="F68" s="63"/>
      <c r="G68" s="63"/>
      <c r="H68" s="63"/>
      <c r="I68" s="92"/>
      <c r="J68" s="63"/>
      <c r="K68" s="63"/>
      <c r="L68" s="63"/>
      <c r="M68" s="16"/>
      <c r="N68" s="112">
        <f t="shared" si="1"/>
        <v>0</v>
      </c>
    </row>
    <row r="69" spans="1:15" s="110" customFormat="1" thickBot="1" x14ac:dyDescent="0.35">
      <c r="A69" s="250"/>
      <c r="B69" s="251"/>
      <c r="C69" s="82"/>
      <c r="D69" s="252"/>
      <c r="E69" s="82"/>
      <c r="F69" s="82"/>
      <c r="G69" s="82"/>
      <c r="H69" s="82"/>
      <c r="I69" s="253"/>
      <c r="J69" s="82"/>
      <c r="K69" s="82"/>
      <c r="L69" s="82"/>
      <c r="M69" s="252"/>
      <c r="N69" s="112">
        <f t="shared" si="1"/>
        <v>0</v>
      </c>
    </row>
    <row r="70" spans="1:15" s="110" customFormat="1" ht="14.25" customHeight="1" thickBot="1" x14ac:dyDescent="0.35">
      <c r="A70" s="237"/>
      <c r="B70" s="238">
        <f t="shared" ref="B70:N70" si="2">SUM(B5:B69)</f>
        <v>10858.2</v>
      </c>
      <c r="C70" s="239">
        <f t="shared" si="2"/>
        <v>20504.099999999999</v>
      </c>
      <c r="D70" s="239">
        <f t="shared" si="2"/>
        <v>32242</v>
      </c>
      <c r="E70" s="239">
        <f t="shared" si="2"/>
        <v>49619.45</v>
      </c>
      <c r="F70" s="239">
        <f t="shared" si="2"/>
        <v>30573</v>
      </c>
      <c r="G70" s="239">
        <f t="shared" si="2"/>
        <v>45173.5</v>
      </c>
      <c r="H70" s="239">
        <f t="shared" si="2"/>
        <v>0</v>
      </c>
      <c r="I70" s="239">
        <f t="shared" si="2"/>
        <v>0</v>
      </c>
      <c r="J70" s="239">
        <f t="shared" si="2"/>
        <v>0</v>
      </c>
      <c r="K70" s="239">
        <f t="shared" si="2"/>
        <v>0</v>
      </c>
      <c r="L70" s="239">
        <f t="shared" si="2"/>
        <v>0</v>
      </c>
      <c r="M70" s="239">
        <f t="shared" si="2"/>
        <v>0</v>
      </c>
      <c r="N70" s="221">
        <f t="shared" si="2"/>
        <v>188970.25</v>
      </c>
    </row>
    <row r="71" spans="1:15" s="132" customFormat="1" ht="14.25" customHeight="1" x14ac:dyDescent="0.3">
      <c r="A7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/>
      <c r="O71" s="131"/>
    </row>
    <row r="72" spans="1:15" ht="14.25" customHeight="1" x14ac:dyDescent="0.3">
      <c r="A72" s="7"/>
      <c r="B72" s="19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5" ht="14.25" customHeight="1" x14ac:dyDescent="0.3">
      <c r="A73" s="7"/>
      <c r="B73" s="19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5" ht="14.25" customHeight="1" x14ac:dyDescent="0.3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5" ht="14.25" customHeight="1" x14ac:dyDescent="0.3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5" ht="14.25" customHeight="1" x14ac:dyDescent="0.3">
      <c r="A76" s="7"/>
      <c r="B76" s="19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5" ht="14.25" customHeight="1" x14ac:dyDescent="0.3">
      <c r="A77" s="7"/>
      <c r="B77" s="19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5" ht="14.25" customHeight="1" x14ac:dyDescent="0.3">
      <c r="A78" s="7"/>
      <c r="B78" s="19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5" ht="14.25" customHeight="1" x14ac:dyDescent="0.3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5" ht="14.25" customHeight="1" x14ac:dyDescent="0.3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 ht="14.25" customHeight="1" x14ac:dyDescent="0.3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4.25" customHeight="1" x14ac:dyDescent="0.3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 ht="14.25" customHeight="1" x14ac:dyDescent="0.3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2:13" ht="14.25" customHeight="1" x14ac:dyDescent="0.3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2:13" ht="14.25" customHeight="1" x14ac:dyDescent="0.3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2:13" ht="14.25" customHeight="1" x14ac:dyDescent="0.3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2:13" ht="14.25" customHeight="1" x14ac:dyDescent="0.3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2:13" ht="14.25" customHeight="1" x14ac:dyDescent="0.3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3" ht="14.25" customHeight="1" x14ac:dyDescent="0.3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4.25" customHeight="1" x14ac:dyDescent="0.3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2:13" ht="14.25" customHeight="1" x14ac:dyDescent="0.3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2:13" ht="14.25" customHeight="1" x14ac:dyDescent="0.3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2:13" ht="14.25" customHeight="1" x14ac:dyDescent="0.3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2:13" ht="14.25" customHeight="1" x14ac:dyDescent="0.3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2:13" ht="14.25" customHeight="1" x14ac:dyDescent="0.3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2:13" ht="14.25" customHeight="1" x14ac:dyDescent="0.3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ht="14.25" customHeight="1" x14ac:dyDescent="0.3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4.25" customHeight="1" x14ac:dyDescent="0.3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2:13" ht="14.25" customHeight="1" x14ac:dyDescent="0.3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2:13" ht="14.25" customHeight="1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2:13" ht="14.25" customHeight="1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2:13" ht="14.25" customHeight="1" x14ac:dyDescent="0.3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2:13" ht="14.25" customHeight="1" x14ac:dyDescent="0.3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2:13" ht="14.25" customHeight="1" x14ac:dyDescent="0.3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2:13" ht="14.25" customHeight="1" x14ac:dyDescent="0.3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2:13" ht="14.25" customHeight="1" x14ac:dyDescent="0.3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2:13" ht="14.25" customHeight="1" x14ac:dyDescent="0.3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ht="14.25" customHeight="1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3" ht="14.25" customHeight="1" x14ac:dyDescent="0.3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2:13" ht="14.25" customHeight="1" x14ac:dyDescent="0.3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2:13" ht="14.25" customHeight="1" x14ac:dyDescent="0.3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2:13" ht="14.25" customHeight="1" x14ac:dyDescent="0.3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2:13" ht="14.25" customHeight="1" x14ac:dyDescent="0.3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2:13" ht="14.25" customHeight="1" x14ac:dyDescent="0.3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2:13" ht="14.25" customHeight="1" x14ac:dyDescent="0.3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2:13" ht="14.25" customHeight="1" x14ac:dyDescent="0.3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2:13" ht="14.25" customHeight="1" x14ac:dyDescent="0.3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2:13" ht="14.25" customHeight="1" x14ac:dyDescent="0.3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2:13" ht="14.25" customHeight="1" x14ac:dyDescent="0.3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2:13" ht="14.25" customHeight="1" x14ac:dyDescent="0.3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2:13" ht="14.25" customHeight="1" x14ac:dyDescent="0.3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2:13" ht="14.25" customHeight="1" x14ac:dyDescent="0.3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2:13" ht="14.25" customHeight="1" x14ac:dyDescent="0.3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2:13" ht="14.25" customHeight="1" x14ac:dyDescent="0.3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2:13" ht="14.25" customHeight="1" x14ac:dyDescent="0.3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2:13" ht="14.25" customHeight="1" x14ac:dyDescent="0.3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2:13" ht="14.25" customHeight="1" x14ac:dyDescent="0.3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2:13" ht="14.25" customHeight="1" x14ac:dyDescent="0.3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2:13" ht="14.25" customHeight="1" x14ac:dyDescent="0.3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2:13" ht="14.25" customHeight="1" x14ac:dyDescent="0.3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2:13" ht="14.25" customHeight="1" x14ac:dyDescent="0.3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2:13" ht="14.25" customHeight="1" x14ac:dyDescent="0.3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2:13" ht="14.25" customHeight="1" x14ac:dyDescent="0.3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2:13" ht="14.25" customHeight="1" x14ac:dyDescent="0.3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2:13" ht="14.25" customHeight="1" x14ac:dyDescent="0.3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2:13" ht="14.25" customHeight="1" x14ac:dyDescent="0.3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2:13" ht="14.25" customHeight="1" x14ac:dyDescent="0.3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2:13" ht="14.25" customHeight="1" x14ac:dyDescent="0.3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2:13" ht="14.25" customHeight="1" x14ac:dyDescent="0.3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2:13" ht="14.25" customHeight="1" x14ac:dyDescent="0.3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2:13" ht="14.25" customHeight="1" x14ac:dyDescent="0.3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2:13" ht="14.25" customHeight="1" x14ac:dyDescent="0.3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2:13" ht="14.25" customHeight="1" x14ac:dyDescent="0.3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2:13" ht="14.25" customHeight="1" x14ac:dyDescent="0.3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2:13" ht="14.25" customHeight="1" x14ac:dyDescent="0.3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2:13" ht="14.25" customHeight="1" x14ac:dyDescent="0.3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2:13" ht="14.25" customHeight="1" x14ac:dyDescent="0.3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2:13" ht="14.25" customHeight="1" x14ac:dyDescent="0.3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2:13" ht="14.25" customHeight="1" x14ac:dyDescent="0.3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2:13" ht="14.25" customHeight="1" x14ac:dyDescent="0.3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2:13" ht="14.25" customHeight="1" x14ac:dyDescent="0.3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2:13" ht="14.25" customHeight="1" x14ac:dyDescent="0.3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2:13" ht="14.25" customHeight="1" x14ac:dyDescent="0.3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2:13" ht="14.25" customHeight="1" x14ac:dyDescent="0.3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2:13" ht="14.25" customHeight="1" x14ac:dyDescent="0.3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2:13" ht="14.25" customHeight="1" x14ac:dyDescent="0.3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2:13" ht="14.25" customHeight="1" x14ac:dyDescent="0.3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2:13" ht="14.25" customHeight="1" x14ac:dyDescent="0.3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2:13" ht="14.25" customHeight="1" x14ac:dyDescent="0.3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2:13" ht="14.25" customHeight="1" x14ac:dyDescent="0.3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2:13" ht="14.25" customHeight="1" x14ac:dyDescent="0.3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2:13" ht="14.25" customHeight="1" x14ac:dyDescent="0.3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</row>
    <row r="163" spans="2:13" ht="14.25" customHeight="1" x14ac:dyDescent="0.3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</row>
    <row r="164" spans="2:13" ht="14.25" customHeight="1" x14ac:dyDescent="0.3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</row>
    <row r="165" spans="2:13" ht="14.25" customHeight="1" x14ac:dyDescent="0.3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</row>
    <row r="166" spans="2:13" ht="14.25" customHeight="1" x14ac:dyDescent="0.3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</row>
    <row r="167" spans="2:13" ht="14.25" customHeight="1" x14ac:dyDescent="0.3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2:13" ht="14.25" customHeight="1" x14ac:dyDescent="0.3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2:13" ht="14.25" customHeight="1" x14ac:dyDescent="0.3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2:13" ht="14.25" customHeight="1" x14ac:dyDescent="0.3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</row>
    <row r="171" spans="2:13" ht="14.25" customHeight="1" x14ac:dyDescent="0.3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</row>
    <row r="172" spans="2:13" ht="14.25" customHeight="1" x14ac:dyDescent="0.3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2:13" ht="14.25" customHeight="1" x14ac:dyDescent="0.3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</row>
    <row r="174" spans="2:13" ht="14.25" customHeight="1" x14ac:dyDescent="0.3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</row>
    <row r="175" spans="2:13" ht="14.25" customHeight="1" x14ac:dyDescent="0.3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</row>
    <row r="176" spans="2:13" ht="14.25" customHeight="1" x14ac:dyDescent="0.3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</row>
    <row r="177" spans="2:13" ht="14.25" customHeight="1" x14ac:dyDescent="0.3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</row>
    <row r="178" spans="2:13" ht="14.25" customHeight="1" x14ac:dyDescent="0.3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</row>
    <row r="179" spans="2:13" ht="14.25" customHeight="1" x14ac:dyDescent="0.3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</row>
    <row r="180" spans="2:13" ht="14.25" customHeight="1" x14ac:dyDescent="0.3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</row>
    <row r="181" spans="2:13" ht="14.25" customHeight="1" x14ac:dyDescent="0.3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</row>
    <row r="182" spans="2:13" ht="14.25" customHeight="1" x14ac:dyDescent="0.3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2:13" ht="14.25" customHeight="1" x14ac:dyDescent="0.3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2:13" ht="14.25" customHeight="1" x14ac:dyDescent="0.3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</row>
    <row r="185" spans="2:13" ht="14.25" customHeight="1" x14ac:dyDescent="0.3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2:13" ht="14.25" customHeight="1" x14ac:dyDescent="0.3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2:13" ht="14.25" customHeight="1" x14ac:dyDescent="0.3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2:13" ht="14.25" customHeight="1" x14ac:dyDescent="0.3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2:13" ht="14.25" customHeight="1" x14ac:dyDescent="0.3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</row>
    <row r="190" spans="2:13" ht="14.25" customHeight="1" x14ac:dyDescent="0.3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</row>
    <row r="191" spans="2:13" ht="14.25" customHeight="1" x14ac:dyDescent="0.3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</row>
    <row r="192" spans="2:13" ht="14.25" customHeight="1" x14ac:dyDescent="0.3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</row>
    <row r="193" spans="2:13" ht="14.25" customHeight="1" x14ac:dyDescent="0.3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</row>
    <row r="194" spans="2:13" ht="14.25" customHeight="1" x14ac:dyDescent="0.3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</row>
    <row r="195" spans="2:13" ht="14.25" customHeight="1" x14ac:dyDescent="0.3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</row>
    <row r="196" spans="2:13" ht="14.25" customHeight="1" x14ac:dyDescent="0.3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</row>
    <row r="197" spans="2:13" ht="14.25" customHeight="1" x14ac:dyDescent="0.3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2:13" ht="14.25" customHeight="1" x14ac:dyDescent="0.3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</row>
    <row r="199" spans="2:13" ht="14.25" customHeight="1" x14ac:dyDescent="0.3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</row>
    <row r="200" spans="2:13" ht="14.25" customHeight="1" x14ac:dyDescent="0.3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</row>
    <row r="201" spans="2:13" ht="14.25" customHeight="1" x14ac:dyDescent="0.3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</row>
    <row r="202" spans="2:13" ht="14.25" customHeight="1" x14ac:dyDescent="0.3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</row>
    <row r="203" spans="2:13" ht="14.25" customHeight="1" x14ac:dyDescent="0.3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</row>
    <row r="204" spans="2:13" ht="14.25" customHeight="1" x14ac:dyDescent="0.3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</row>
    <row r="205" spans="2:13" ht="14.25" customHeight="1" x14ac:dyDescent="0.3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</row>
    <row r="206" spans="2:13" ht="14.25" customHeight="1" x14ac:dyDescent="0.3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</row>
    <row r="207" spans="2:13" ht="14.25" customHeight="1" x14ac:dyDescent="0.3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</row>
    <row r="208" spans="2:13" ht="14.25" customHeight="1" x14ac:dyDescent="0.3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</row>
    <row r="209" spans="2:13" ht="14.25" customHeight="1" x14ac:dyDescent="0.3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</row>
    <row r="210" spans="2:13" ht="14.25" customHeight="1" x14ac:dyDescent="0.3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</row>
    <row r="211" spans="2:13" ht="14.25" customHeight="1" x14ac:dyDescent="0.3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</row>
    <row r="212" spans="2:13" ht="14.25" customHeight="1" x14ac:dyDescent="0.3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</row>
    <row r="213" spans="2:13" ht="14.25" customHeight="1" x14ac:dyDescent="0.3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</row>
    <row r="214" spans="2:13" ht="14.25" customHeight="1" x14ac:dyDescent="0.3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</row>
    <row r="215" spans="2:13" ht="14.25" customHeight="1" x14ac:dyDescent="0.3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</row>
    <row r="216" spans="2:13" ht="14.25" customHeight="1" x14ac:dyDescent="0.3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</row>
    <row r="217" spans="2:13" ht="14.25" customHeight="1" x14ac:dyDescent="0.3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</row>
    <row r="218" spans="2:13" ht="14.25" customHeight="1" x14ac:dyDescent="0.3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</row>
    <row r="219" spans="2:13" ht="14.25" customHeight="1" x14ac:dyDescent="0.3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</row>
    <row r="220" spans="2:13" ht="14.25" customHeight="1" x14ac:dyDescent="0.3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</row>
    <row r="221" spans="2:13" ht="14.25" customHeight="1" x14ac:dyDescent="0.3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2:13" ht="14.25" customHeight="1" x14ac:dyDescent="0.3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</row>
    <row r="223" spans="2:13" ht="14.25" customHeight="1" x14ac:dyDescent="0.3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</row>
    <row r="224" spans="2:13" ht="14.25" customHeight="1" x14ac:dyDescent="0.3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</row>
    <row r="225" spans="2:13" ht="14.25" customHeight="1" x14ac:dyDescent="0.3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</row>
    <row r="226" spans="2:13" ht="14.25" customHeight="1" x14ac:dyDescent="0.3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</row>
    <row r="227" spans="2:13" ht="14.25" customHeight="1" x14ac:dyDescent="0.3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</row>
    <row r="228" spans="2:13" ht="14.25" customHeight="1" x14ac:dyDescent="0.3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2:13" ht="14.25" customHeight="1" x14ac:dyDescent="0.3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</row>
    <row r="230" spans="2:13" ht="14.25" customHeight="1" x14ac:dyDescent="0.3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</row>
    <row r="231" spans="2:13" ht="14.25" customHeight="1" x14ac:dyDescent="0.3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</row>
    <row r="232" spans="2:13" ht="14.25" customHeight="1" x14ac:dyDescent="0.3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</row>
    <row r="233" spans="2:13" ht="14.25" customHeight="1" x14ac:dyDescent="0.3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</row>
    <row r="234" spans="2:13" ht="14.25" customHeight="1" x14ac:dyDescent="0.3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</row>
    <row r="235" spans="2:13" ht="14.25" customHeight="1" x14ac:dyDescent="0.3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</row>
    <row r="236" spans="2:13" ht="14.25" customHeight="1" x14ac:dyDescent="0.3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</row>
    <row r="237" spans="2:13" ht="14.25" customHeight="1" x14ac:dyDescent="0.3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</row>
    <row r="238" spans="2:13" ht="14.25" customHeight="1" x14ac:dyDescent="0.3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</row>
    <row r="239" spans="2:13" ht="14.25" customHeight="1" x14ac:dyDescent="0.3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</row>
    <row r="240" spans="2:13" ht="14.25" customHeight="1" x14ac:dyDescent="0.3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</row>
    <row r="241" spans="2:13" ht="14.25" customHeight="1" x14ac:dyDescent="0.3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</row>
    <row r="242" spans="2:13" ht="14.25" customHeight="1" x14ac:dyDescent="0.3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</row>
    <row r="243" spans="2:13" ht="14.25" customHeight="1" x14ac:dyDescent="0.3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</row>
    <row r="244" spans="2:13" ht="14.25" customHeight="1" x14ac:dyDescent="0.3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</row>
    <row r="245" spans="2:13" ht="14.25" customHeight="1" x14ac:dyDescent="0.3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</row>
    <row r="246" spans="2:13" ht="14.25" customHeight="1" x14ac:dyDescent="0.3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</row>
    <row r="247" spans="2:13" ht="14.25" customHeight="1" x14ac:dyDescent="0.3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</row>
    <row r="248" spans="2:13" ht="14.25" customHeight="1" x14ac:dyDescent="0.3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</row>
    <row r="249" spans="2:13" ht="14.25" customHeight="1" x14ac:dyDescent="0.3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</row>
    <row r="250" spans="2:13" ht="14.25" customHeight="1" x14ac:dyDescent="0.3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</row>
    <row r="251" spans="2:13" ht="14.25" customHeight="1" x14ac:dyDescent="0.3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</row>
    <row r="252" spans="2:13" ht="14.25" customHeight="1" x14ac:dyDescent="0.3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</row>
    <row r="253" spans="2:13" ht="14.25" customHeight="1" x14ac:dyDescent="0.3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</row>
    <row r="254" spans="2:13" ht="14.25" customHeight="1" x14ac:dyDescent="0.3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</row>
    <row r="255" spans="2:13" ht="14.25" customHeight="1" x14ac:dyDescent="0.3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</row>
    <row r="256" spans="2:13" ht="14.25" customHeight="1" x14ac:dyDescent="0.3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</row>
    <row r="257" spans="2:13" ht="14.25" customHeight="1" x14ac:dyDescent="0.3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</row>
    <row r="258" spans="2:13" ht="14.25" customHeight="1" x14ac:dyDescent="0.3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</row>
    <row r="259" spans="2:13" ht="14.25" customHeight="1" x14ac:dyDescent="0.3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</row>
    <row r="260" spans="2:13" ht="14.25" customHeight="1" x14ac:dyDescent="0.3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</row>
    <row r="261" spans="2:13" ht="14.25" customHeight="1" x14ac:dyDescent="0.3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</row>
    <row r="262" spans="2:13" ht="14.25" customHeight="1" x14ac:dyDescent="0.3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</row>
    <row r="263" spans="2:13" ht="14.25" customHeight="1" x14ac:dyDescent="0.3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</row>
    <row r="264" spans="2:13" ht="14.25" customHeight="1" x14ac:dyDescent="0.3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</row>
    <row r="265" spans="2:13" ht="14.25" customHeight="1" x14ac:dyDescent="0.3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</row>
    <row r="266" spans="2:13" ht="14.25" customHeight="1" x14ac:dyDescent="0.3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</row>
    <row r="267" spans="2:13" ht="14.25" customHeight="1" x14ac:dyDescent="0.3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</row>
    <row r="268" spans="2:13" ht="14.25" customHeight="1" x14ac:dyDescent="0.3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</row>
    <row r="269" spans="2:13" ht="14.25" customHeight="1" x14ac:dyDescent="0.3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</row>
    <row r="270" spans="2:13" ht="14.25" customHeight="1" x14ac:dyDescent="0.3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</row>
    <row r="271" spans="2:13" ht="14.25" customHeight="1" x14ac:dyDescent="0.3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</row>
    <row r="272" spans="2:13" ht="14.25" customHeight="1" x14ac:dyDescent="0.3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</row>
    <row r="273" spans="2:13" ht="14.25" customHeight="1" x14ac:dyDescent="0.3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</row>
    <row r="274" spans="2:13" ht="14.25" customHeight="1" x14ac:dyDescent="0.3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</row>
    <row r="275" spans="2:13" ht="14.25" customHeight="1" x14ac:dyDescent="0.3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</row>
    <row r="276" spans="2:13" ht="14.25" customHeight="1" x14ac:dyDescent="0.3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</row>
    <row r="277" spans="2:13" ht="14.25" customHeight="1" x14ac:dyDescent="0.3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</row>
    <row r="278" spans="2:13" ht="14.25" customHeight="1" x14ac:dyDescent="0.3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</row>
    <row r="279" spans="2:13" ht="14.25" customHeight="1" x14ac:dyDescent="0.3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</row>
    <row r="280" spans="2:13" ht="14.25" customHeight="1" x14ac:dyDescent="0.3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</row>
    <row r="281" spans="2:13" ht="14.25" customHeight="1" x14ac:dyDescent="0.3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</row>
    <row r="282" spans="2:13" ht="14.25" customHeight="1" x14ac:dyDescent="0.3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</row>
    <row r="283" spans="2:13" ht="14.25" customHeight="1" x14ac:dyDescent="0.3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</row>
    <row r="284" spans="2:13" ht="14.25" customHeight="1" x14ac:dyDescent="0.3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</row>
    <row r="285" spans="2:13" ht="14.25" customHeight="1" x14ac:dyDescent="0.3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</row>
    <row r="286" spans="2:13" ht="14.25" customHeight="1" x14ac:dyDescent="0.3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</row>
    <row r="287" spans="2:13" ht="14.25" customHeight="1" x14ac:dyDescent="0.3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</row>
    <row r="288" spans="2:13" ht="14.25" customHeight="1" x14ac:dyDescent="0.3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2:13" ht="14.25" customHeight="1" x14ac:dyDescent="0.3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</row>
    <row r="290" spans="2:13" ht="14.25" customHeight="1" x14ac:dyDescent="0.3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</row>
    <row r="291" spans="2:13" ht="14.25" customHeight="1" x14ac:dyDescent="0.3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</row>
    <row r="292" spans="2:13" ht="14.25" customHeight="1" x14ac:dyDescent="0.3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</row>
    <row r="293" spans="2:13" ht="14.25" customHeight="1" x14ac:dyDescent="0.3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</row>
    <row r="294" spans="2:13" ht="14.25" customHeight="1" x14ac:dyDescent="0.3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</row>
    <row r="295" spans="2:13" ht="14.25" customHeight="1" x14ac:dyDescent="0.3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</row>
    <row r="296" spans="2:13" ht="14.25" customHeight="1" x14ac:dyDescent="0.3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</row>
    <row r="297" spans="2:13" ht="14.25" customHeight="1" x14ac:dyDescent="0.3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</row>
    <row r="298" spans="2:13" ht="14.25" customHeight="1" x14ac:dyDescent="0.3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</row>
    <row r="299" spans="2:13" ht="14.25" customHeight="1" x14ac:dyDescent="0.3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</row>
    <row r="300" spans="2:13" ht="14.25" customHeight="1" x14ac:dyDescent="0.3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</row>
    <row r="301" spans="2:13" ht="14.25" customHeight="1" x14ac:dyDescent="0.3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</row>
    <row r="302" spans="2:13" ht="14.25" customHeight="1" x14ac:dyDescent="0.3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</row>
    <row r="303" spans="2:13" ht="14.25" customHeight="1" x14ac:dyDescent="0.3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</row>
    <row r="304" spans="2:13" ht="14.25" customHeight="1" x14ac:dyDescent="0.3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</row>
    <row r="305" spans="2:13" ht="14.25" customHeight="1" x14ac:dyDescent="0.3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</row>
    <row r="306" spans="2:13" ht="14.25" customHeight="1" x14ac:dyDescent="0.3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</row>
    <row r="307" spans="2:13" ht="14.25" customHeight="1" x14ac:dyDescent="0.3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</row>
    <row r="308" spans="2:13" ht="14.25" customHeight="1" x14ac:dyDescent="0.3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</row>
    <row r="309" spans="2:13" ht="14.25" customHeight="1" x14ac:dyDescent="0.3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</row>
    <row r="310" spans="2:13" ht="14.25" customHeight="1" x14ac:dyDescent="0.3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</row>
    <row r="311" spans="2:13" ht="14.25" customHeight="1" x14ac:dyDescent="0.3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</row>
    <row r="312" spans="2:13" ht="14.25" customHeight="1" x14ac:dyDescent="0.3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</row>
    <row r="313" spans="2:13" ht="14.25" customHeight="1" x14ac:dyDescent="0.3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</row>
    <row r="314" spans="2:13" ht="14.25" customHeight="1" x14ac:dyDescent="0.3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</row>
    <row r="315" spans="2:13" ht="14.25" customHeight="1" x14ac:dyDescent="0.3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</row>
    <row r="316" spans="2:13" ht="14.25" customHeight="1" x14ac:dyDescent="0.3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</row>
    <row r="317" spans="2:13" ht="14.25" customHeight="1" x14ac:dyDescent="0.3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</row>
    <row r="318" spans="2:13" ht="14.25" customHeight="1" x14ac:dyDescent="0.3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</row>
    <row r="319" spans="2:13" ht="14.25" customHeight="1" x14ac:dyDescent="0.3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</row>
    <row r="320" spans="2:13" ht="14.25" customHeight="1" x14ac:dyDescent="0.3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</row>
    <row r="321" spans="2:13" ht="14.25" customHeight="1" x14ac:dyDescent="0.3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</row>
    <row r="322" spans="2:13" ht="14.25" customHeight="1" x14ac:dyDescent="0.3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</row>
    <row r="323" spans="2:13" ht="14.25" customHeight="1" x14ac:dyDescent="0.3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</row>
    <row r="324" spans="2:13" ht="14.25" customHeight="1" x14ac:dyDescent="0.3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</row>
    <row r="325" spans="2:13" ht="14.25" customHeight="1" x14ac:dyDescent="0.3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</row>
    <row r="326" spans="2:13" ht="14.25" customHeight="1" x14ac:dyDescent="0.3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</row>
    <row r="327" spans="2:13" ht="14.25" customHeight="1" x14ac:dyDescent="0.3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</row>
    <row r="328" spans="2:13" ht="14.25" customHeight="1" x14ac:dyDescent="0.3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</row>
    <row r="329" spans="2:13" ht="14.25" customHeight="1" x14ac:dyDescent="0.3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</row>
    <row r="330" spans="2:13" ht="14.25" customHeight="1" x14ac:dyDescent="0.3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</row>
    <row r="331" spans="2:13" ht="14.25" customHeight="1" x14ac:dyDescent="0.3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</row>
    <row r="332" spans="2:13" ht="14.25" customHeight="1" x14ac:dyDescent="0.3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</row>
    <row r="333" spans="2:13" ht="14.25" customHeight="1" x14ac:dyDescent="0.3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</row>
    <row r="334" spans="2:13" ht="14.25" customHeight="1" x14ac:dyDescent="0.3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</row>
    <row r="335" spans="2:13" ht="14.25" customHeight="1" x14ac:dyDescent="0.3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</row>
    <row r="336" spans="2:13" ht="14.25" customHeight="1" x14ac:dyDescent="0.3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</row>
    <row r="337" spans="2:13" ht="14.25" customHeight="1" x14ac:dyDescent="0.3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</row>
    <row r="338" spans="2:13" ht="14.25" customHeight="1" x14ac:dyDescent="0.3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</row>
    <row r="339" spans="2:13" ht="14.25" customHeight="1" x14ac:dyDescent="0.3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</row>
    <row r="340" spans="2:13" ht="14.25" customHeight="1" x14ac:dyDescent="0.3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</row>
    <row r="341" spans="2:13" ht="14.25" customHeight="1" x14ac:dyDescent="0.3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</row>
    <row r="342" spans="2:13" ht="14.25" customHeight="1" x14ac:dyDescent="0.3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</row>
    <row r="343" spans="2:13" ht="14.25" customHeight="1" x14ac:dyDescent="0.3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</row>
    <row r="344" spans="2:13" ht="14.25" customHeight="1" x14ac:dyDescent="0.3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</row>
    <row r="345" spans="2:13" ht="14.25" customHeight="1" x14ac:dyDescent="0.3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</row>
    <row r="346" spans="2:13" ht="14.25" customHeight="1" x14ac:dyDescent="0.3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</row>
    <row r="347" spans="2:13" ht="14.25" customHeight="1" x14ac:dyDescent="0.3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</row>
    <row r="348" spans="2:13" ht="14.25" customHeight="1" x14ac:dyDescent="0.3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</row>
    <row r="349" spans="2:13" ht="14.25" customHeight="1" x14ac:dyDescent="0.3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</row>
    <row r="350" spans="2:13" ht="14.25" customHeight="1" x14ac:dyDescent="0.3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</row>
    <row r="351" spans="2:13" ht="14.25" customHeight="1" x14ac:dyDescent="0.3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</row>
    <row r="352" spans="2:13" ht="14.25" customHeight="1" x14ac:dyDescent="0.3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</row>
    <row r="353" spans="2:13" ht="14.25" customHeight="1" x14ac:dyDescent="0.3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</row>
    <row r="354" spans="2:13" ht="14.25" customHeight="1" x14ac:dyDescent="0.3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</row>
    <row r="355" spans="2:13" ht="14.25" customHeight="1" x14ac:dyDescent="0.3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</row>
    <row r="356" spans="2:13" ht="14.25" customHeight="1" x14ac:dyDescent="0.3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</row>
    <row r="357" spans="2:13" ht="14.25" customHeight="1" x14ac:dyDescent="0.3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</row>
    <row r="358" spans="2:13" ht="14.25" customHeight="1" x14ac:dyDescent="0.3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</row>
    <row r="359" spans="2:13" ht="14.25" customHeight="1" x14ac:dyDescent="0.3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</row>
    <row r="360" spans="2:13" ht="14.25" customHeight="1" x14ac:dyDescent="0.3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</row>
    <row r="361" spans="2:13" ht="14.25" customHeight="1" x14ac:dyDescent="0.3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</row>
    <row r="362" spans="2:13" ht="14.25" customHeight="1" x14ac:dyDescent="0.3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</row>
    <row r="363" spans="2:13" ht="14.25" customHeight="1" x14ac:dyDescent="0.3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</row>
    <row r="364" spans="2:13" ht="14.25" customHeight="1" x14ac:dyDescent="0.3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</row>
    <row r="365" spans="2:13" ht="14.25" customHeight="1" x14ac:dyDescent="0.3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</row>
    <row r="366" spans="2:13" ht="14.25" customHeight="1" x14ac:dyDescent="0.3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</row>
    <row r="367" spans="2:13" ht="14.25" customHeight="1" x14ac:dyDescent="0.3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</row>
    <row r="368" spans="2:13" ht="14.25" customHeight="1" x14ac:dyDescent="0.3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</row>
    <row r="369" spans="2:13" ht="14.25" customHeight="1" x14ac:dyDescent="0.3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</row>
    <row r="370" spans="2:13" ht="14.25" customHeight="1" x14ac:dyDescent="0.3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</row>
    <row r="371" spans="2:13" ht="14.25" customHeight="1" x14ac:dyDescent="0.3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</row>
    <row r="372" spans="2:13" ht="14.25" customHeight="1" x14ac:dyDescent="0.3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</row>
    <row r="373" spans="2:13" ht="14.25" customHeight="1" x14ac:dyDescent="0.3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</row>
    <row r="374" spans="2:13" ht="14.25" customHeight="1" x14ac:dyDescent="0.3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</row>
    <row r="375" spans="2:13" ht="14.25" customHeight="1" x14ac:dyDescent="0.3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</row>
    <row r="376" spans="2:13" ht="14.25" customHeight="1" x14ac:dyDescent="0.3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</row>
    <row r="377" spans="2:13" ht="14.25" customHeight="1" x14ac:dyDescent="0.3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</row>
    <row r="378" spans="2:13" ht="14.25" customHeight="1" x14ac:dyDescent="0.3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</row>
    <row r="379" spans="2:13" ht="14.25" customHeight="1" x14ac:dyDescent="0.3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</row>
    <row r="380" spans="2:13" ht="14.25" customHeight="1" x14ac:dyDescent="0.3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</row>
    <row r="381" spans="2:13" ht="14.25" customHeight="1" x14ac:dyDescent="0.3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</row>
    <row r="382" spans="2:13" ht="14.25" customHeight="1" x14ac:dyDescent="0.3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</row>
    <row r="383" spans="2:13" ht="14.25" customHeight="1" x14ac:dyDescent="0.3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</row>
    <row r="384" spans="2:13" ht="14.25" customHeight="1" x14ac:dyDescent="0.3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</row>
    <row r="385" spans="2:13" ht="14.25" customHeight="1" x14ac:dyDescent="0.3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</row>
    <row r="386" spans="2:13" ht="14.25" customHeight="1" x14ac:dyDescent="0.3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</row>
    <row r="387" spans="2:13" ht="14.25" customHeight="1" x14ac:dyDescent="0.3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</row>
    <row r="388" spans="2:13" ht="14.25" customHeight="1" x14ac:dyDescent="0.3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</row>
    <row r="389" spans="2:13" ht="14.25" customHeight="1" x14ac:dyDescent="0.3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</row>
    <row r="390" spans="2:13" ht="14.25" customHeight="1" x14ac:dyDescent="0.3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</row>
    <row r="391" spans="2:13" ht="14.25" customHeight="1" x14ac:dyDescent="0.3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</row>
    <row r="392" spans="2:13" ht="14.25" customHeight="1" x14ac:dyDescent="0.3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</row>
    <row r="393" spans="2:13" ht="14.25" customHeight="1" x14ac:dyDescent="0.3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</row>
    <row r="394" spans="2:13" ht="14.25" customHeight="1" x14ac:dyDescent="0.3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</row>
    <row r="395" spans="2:13" ht="14.25" customHeight="1" x14ac:dyDescent="0.3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</row>
    <row r="396" spans="2:13" ht="14.25" customHeight="1" x14ac:dyDescent="0.3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</row>
    <row r="397" spans="2:13" ht="14.25" customHeight="1" x14ac:dyDescent="0.3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</row>
    <row r="398" spans="2:13" ht="14.25" customHeight="1" x14ac:dyDescent="0.3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</row>
    <row r="399" spans="2:13" ht="14.25" customHeight="1" x14ac:dyDescent="0.3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</row>
    <row r="400" spans="2:13" ht="14.25" customHeight="1" x14ac:dyDescent="0.3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</row>
    <row r="401" spans="2:13" ht="14.25" customHeight="1" x14ac:dyDescent="0.3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</row>
    <row r="402" spans="2:13" ht="14.25" customHeight="1" x14ac:dyDescent="0.3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</row>
    <row r="403" spans="2:13" ht="14.25" customHeight="1" x14ac:dyDescent="0.3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</row>
    <row r="404" spans="2:13" ht="14.25" customHeight="1" x14ac:dyDescent="0.3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</row>
    <row r="405" spans="2:13" ht="14.25" customHeight="1" x14ac:dyDescent="0.3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</row>
    <row r="406" spans="2:13" ht="14.25" customHeight="1" x14ac:dyDescent="0.3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</row>
    <row r="407" spans="2:13" ht="14.25" customHeight="1" x14ac:dyDescent="0.3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</row>
    <row r="408" spans="2:13" ht="14.25" customHeight="1" x14ac:dyDescent="0.3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</row>
    <row r="409" spans="2:13" ht="14.25" customHeight="1" x14ac:dyDescent="0.3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</row>
    <row r="410" spans="2:13" ht="14.25" customHeight="1" x14ac:dyDescent="0.3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</row>
    <row r="411" spans="2:13" ht="14.25" customHeight="1" x14ac:dyDescent="0.3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</row>
    <row r="412" spans="2:13" ht="14.25" customHeight="1" x14ac:dyDescent="0.3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</row>
    <row r="413" spans="2:13" ht="14.25" customHeight="1" x14ac:dyDescent="0.3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</row>
    <row r="414" spans="2:13" ht="14.25" customHeight="1" x14ac:dyDescent="0.3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</row>
    <row r="415" spans="2:13" ht="14.25" customHeight="1" x14ac:dyDescent="0.3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</row>
    <row r="416" spans="2:13" ht="14.25" customHeight="1" x14ac:dyDescent="0.3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</row>
    <row r="417" spans="2:13" ht="14.25" customHeight="1" x14ac:dyDescent="0.3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</row>
    <row r="418" spans="2:13" ht="14.25" customHeight="1" x14ac:dyDescent="0.3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</row>
    <row r="419" spans="2:13" ht="14.25" customHeight="1" x14ac:dyDescent="0.3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</row>
    <row r="420" spans="2:13" ht="14.25" customHeight="1" x14ac:dyDescent="0.3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</row>
    <row r="421" spans="2:13" ht="14.25" customHeight="1" x14ac:dyDescent="0.3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</row>
    <row r="422" spans="2:13" ht="14.25" customHeight="1" x14ac:dyDescent="0.3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</row>
    <row r="423" spans="2:13" ht="14.25" customHeight="1" x14ac:dyDescent="0.3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</row>
    <row r="424" spans="2:13" ht="14.25" customHeight="1" x14ac:dyDescent="0.3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</row>
    <row r="425" spans="2:13" ht="14.25" customHeight="1" x14ac:dyDescent="0.3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</row>
    <row r="426" spans="2:13" ht="14.25" customHeight="1" x14ac:dyDescent="0.3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</row>
    <row r="427" spans="2:13" ht="14.25" customHeight="1" x14ac:dyDescent="0.3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</row>
    <row r="428" spans="2:13" ht="14.25" customHeight="1" x14ac:dyDescent="0.3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</row>
    <row r="429" spans="2:13" ht="14.25" customHeight="1" x14ac:dyDescent="0.3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</row>
    <row r="430" spans="2:13" ht="14.25" customHeight="1" x14ac:dyDescent="0.3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</row>
    <row r="431" spans="2:13" ht="14.25" customHeight="1" x14ac:dyDescent="0.3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</row>
    <row r="432" spans="2:13" ht="14.25" customHeight="1" x14ac:dyDescent="0.3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</row>
    <row r="433" spans="2:13" ht="14.25" customHeight="1" x14ac:dyDescent="0.3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</row>
    <row r="434" spans="2:13" ht="14.25" customHeight="1" x14ac:dyDescent="0.3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</row>
    <row r="435" spans="2:13" ht="14.25" customHeight="1" x14ac:dyDescent="0.3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</row>
    <row r="436" spans="2:13" ht="14.25" customHeight="1" x14ac:dyDescent="0.3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</row>
    <row r="437" spans="2:13" ht="14.25" customHeight="1" x14ac:dyDescent="0.3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</row>
    <row r="438" spans="2:13" ht="14.25" customHeight="1" x14ac:dyDescent="0.3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</row>
    <row r="439" spans="2:13" ht="14.25" customHeight="1" x14ac:dyDescent="0.3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</row>
    <row r="440" spans="2:13" ht="14.25" customHeight="1" x14ac:dyDescent="0.3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</row>
    <row r="441" spans="2:13" ht="14.25" customHeight="1" x14ac:dyDescent="0.3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</row>
    <row r="442" spans="2:13" ht="14.25" customHeight="1" x14ac:dyDescent="0.3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</row>
    <row r="443" spans="2:13" ht="14.25" customHeight="1" x14ac:dyDescent="0.3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</row>
    <row r="444" spans="2:13" ht="14.25" customHeight="1" x14ac:dyDescent="0.3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</row>
    <row r="445" spans="2:13" ht="14.25" customHeight="1" x14ac:dyDescent="0.3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</row>
    <row r="446" spans="2:13" ht="14.25" customHeight="1" x14ac:dyDescent="0.3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</row>
    <row r="447" spans="2:13" ht="14.25" customHeight="1" x14ac:dyDescent="0.3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</row>
    <row r="448" spans="2:13" ht="14.25" customHeight="1" x14ac:dyDescent="0.3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</row>
    <row r="449" spans="2:13" ht="14.25" customHeight="1" x14ac:dyDescent="0.3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</row>
    <row r="450" spans="2:13" ht="14.25" customHeight="1" x14ac:dyDescent="0.3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</row>
    <row r="451" spans="2:13" ht="14.25" customHeight="1" x14ac:dyDescent="0.3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</row>
    <row r="452" spans="2:13" ht="14.25" customHeight="1" x14ac:dyDescent="0.3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</row>
    <row r="453" spans="2:13" ht="14.25" customHeight="1" x14ac:dyDescent="0.3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</row>
    <row r="454" spans="2:13" ht="14.25" customHeight="1" x14ac:dyDescent="0.3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</row>
    <row r="455" spans="2:13" ht="14.25" customHeight="1" x14ac:dyDescent="0.3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</row>
    <row r="456" spans="2:13" ht="14.25" customHeight="1" x14ac:dyDescent="0.3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</row>
    <row r="457" spans="2:13" ht="14.25" customHeight="1" x14ac:dyDescent="0.3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</row>
    <row r="458" spans="2:13" ht="14.25" customHeight="1" x14ac:dyDescent="0.3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</row>
    <row r="459" spans="2:13" ht="14.25" customHeight="1" x14ac:dyDescent="0.3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</row>
    <row r="460" spans="2:13" ht="14.25" customHeight="1" x14ac:dyDescent="0.3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</row>
    <row r="461" spans="2:13" ht="14.25" customHeight="1" x14ac:dyDescent="0.3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</row>
    <row r="462" spans="2:13" ht="14.25" customHeight="1" x14ac:dyDescent="0.3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</row>
    <row r="463" spans="2:13" ht="14.25" customHeight="1" x14ac:dyDescent="0.3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</row>
    <row r="464" spans="2:13" ht="14.25" customHeight="1" x14ac:dyDescent="0.3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</row>
    <row r="465" spans="2:13" ht="14.25" customHeight="1" x14ac:dyDescent="0.3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</row>
    <row r="466" spans="2:13" ht="14.25" customHeight="1" x14ac:dyDescent="0.3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</row>
    <row r="467" spans="2:13" ht="14.25" customHeight="1" x14ac:dyDescent="0.3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</row>
    <row r="468" spans="2:13" ht="14.25" customHeight="1" x14ac:dyDescent="0.3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</row>
    <row r="469" spans="2:13" ht="14.25" customHeight="1" x14ac:dyDescent="0.3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</row>
    <row r="470" spans="2:13" ht="14.25" customHeight="1" x14ac:dyDescent="0.3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</row>
    <row r="471" spans="2:13" ht="14.25" customHeight="1" x14ac:dyDescent="0.3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</row>
    <row r="472" spans="2:13" ht="14.25" customHeight="1" x14ac:dyDescent="0.3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</row>
    <row r="473" spans="2:13" ht="14.25" customHeight="1" x14ac:dyDescent="0.3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</row>
    <row r="474" spans="2:13" ht="14.25" customHeight="1" x14ac:dyDescent="0.3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</row>
    <row r="475" spans="2:13" ht="14.25" customHeight="1" x14ac:dyDescent="0.3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</row>
    <row r="476" spans="2:13" ht="14.25" customHeight="1" x14ac:dyDescent="0.3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</row>
    <row r="477" spans="2:13" ht="14.25" customHeight="1" x14ac:dyDescent="0.3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</row>
    <row r="478" spans="2:13" ht="14.25" customHeight="1" x14ac:dyDescent="0.3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</row>
    <row r="479" spans="2:13" ht="14.25" customHeight="1" x14ac:dyDescent="0.3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</row>
    <row r="480" spans="2:13" ht="14.25" customHeight="1" x14ac:dyDescent="0.3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</row>
    <row r="481" spans="2:13" ht="14.25" customHeight="1" x14ac:dyDescent="0.3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</row>
    <row r="482" spans="2:13" ht="14.25" customHeight="1" x14ac:dyDescent="0.3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</row>
    <row r="483" spans="2:13" ht="14.25" customHeight="1" x14ac:dyDescent="0.3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</row>
    <row r="484" spans="2:13" ht="14.25" customHeight="1" x14ac:dyDescent="0.3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</row>
    <row r="485" spans="2:13" ht="14.25" customHeight="1" x14ac:dyDescent="0.3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</row>
    <row r="486" spans="2:13" ht="14.25" customHeight="1" x14ac:dyDescent="0.3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</row>
    <row r="487" spans="2:13" ht="14.25" customHeight="1" x14ac:dyDescent="0.3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</row>
    <row r="488" spans="2:13" ht="14.25" customHeight="1" x14ac:dyDescent="0.3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</row>
    <row r="489" spans="2:13" ht="14.25" customHeight="1" x14ac:dyDescent="0.3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</row>
    <row r="490" spans="2:13" ht="14.25" customHeight="1" x14ac:dyDescent="0.3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</row>
    <row r="491" spans="2:13" ht="14.25" customHeight="1" x14ac:dyDescent="0.3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</row>
    <row r="492" spans="2:13" ht="14.25" customHeight="1" x14ac:dyDescent="0.3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</row>
    <row r="493" spans="2:13" ht="14.25" customHeight="1" x14ac:dyDescent="0.3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</row>
    <row r="494" spans="2:13" ht="14.25" customHeight="1" x14ac:dyDescent="0.3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</row>
    <row r="495" spans="2:13" ht="14.25" customHeight="1" x14ac:dyDescent="0.3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</row>
    <row r="496" spans="2:13" ht="14.25" customHeight="1" x14ac:dyDescent="0.3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</row>
    <row r="497" spans="2:13" ht="14.25" customHeight="1" x14ac:dyDescent="0.3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</row>
    <row r="498" spans="2:13" ht="14.25" customHeight="1" x14ac:dyDescent="0.3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</row>
    <row r="499" spans="2:13" ht="14.25" customHeight="1" x14ac:dyDescent="0.3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</row>
    <row r="500" spans="2:13" ht="14.25" customHeight="1" x14ac:dyDescent="0.3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</row>
    <row r="501" spans="2:13" ht="14.25" customHeight="1" x14ac:dyDescent="0.3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</row>
    <row r="502" spans="2:13" ht="14.25" customHeight="1" x14ac:dyDescent="0.3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</row>
    <row r="503" spans="2:13" ht="14.25" customHeight="1" x14ac:dyDescent="0.3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</row>
    <row r="504" spans="2:13" ht="14.25" customHeight="1" x14ac:dyDescent="0.3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</row>
    <row r="505" spans="2:13" ht="14.25" customHeight="1" x14ac:dyDescent="0.3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</row>
    <row r="506" spans="2:13" ht="14.25" customHeight="1" x14ac:dyDescent="0.3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</row>
    <row r="507" spans="2:13" ht="14.25" customHeight="1" x14ac:dyDescent="0.3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</row>
    <row r="508" spans="2:13" ht="14.25" customHeight="1" x14ac:dyDescent="0.3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</row>
    <row r="509" spans="2:13" ht="14.25" customHeight="1" x14ac:dyDescent="0.3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</row>
    <row r="510" spans="2:13" ht="14.25" customHeight="1" x14ac:dyDescent="0.3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</row>
    <row r="511" spans="2:13" ht="14.25" customHeight="1" x14ac:dyDescent="0.3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</row>
    <row r="512" spans="2:13" ht="14.25" customHeight="1" x14ac:dyDescent="0.3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</row>
    <row r="513" spans="2:13" ht="14.25" customHeight="1" x14ac:dyDescent="0.3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</row>
    <row r="514" spans="2:13" ht="14.25" customHeight="1" x14ac:dyDescent="0.3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</row>
    <row r="515" spans="2:13" ht="14.25" customHeight="1" x14ac:dyDescent="0.3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</row>
    <row r="516" spans="2:13" ht="14.25" customHeight="1" x14ac:dyDescent="0.3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</row>
    <row r="517" spans="2:13" ht="14.25" customHeight="1" x14ac:dyDescent="0.3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</row>
    <row r="518" spans="2:13" ht="14.25" customHeight="1" x14ac:dyDescent="0.3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</row>
    <row r="519" spans="2:13" ht="14.25" customHeight="1" x14ac:dyDescent="0.3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</row>
    <row r="520" spans="2:13" ht="14.25" customHeight="1" x14ac:dyDescent="0.3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</row>
    <row r="521" spans="2:13" ht="14.25" customHeight="1" x14ac:dyDescent="0.3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</row>
    <row r="522" spans="2:13" ht="14.25" customHeight="1" x14ac:dyDescent="0.3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</row>
    <row r="523" spans="2:13" ht="14.25" customHeight="1" x14ac:dyDescent="0.3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</row>
    <row r="524" spans="2:13" ht="14.25" customHeight="1" x14ac:dyDescent="0.3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</row>
    <row r="525" spans="2:13" ht="14.25" customHeight="1" x14ac:dyDescent="0.3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</row>
    <row r="526" spans="2:13" ht="14.25" customHeight="1" x14ac:dyDescent="0.3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</row>
    <row r="527" spans="2:13" ht="14.25" customHeight="1" x14ac:dyDescent="0.3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</row>
    <row r="528" spans="2:13" ht="14.25" customHeight="1" x14ac:dyDescent="0.3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</row>
    <row r="529" spans="2:13" ht="14.25" customHeight="1" x14ac:dyDescent="0.3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</row>
    <row r="530" spans="2:13" ht="14.25" customHeight="1" x14ac:dyDescent="0.3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</row>
    <row r="531" spans="2:13" ht="14.25" customHeight="1" x14ac:dyDescent="0.3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</row>
    <row r="532" spans="2:13" ht="14.25" customHeight="1" x14ac:dyDescent="0.3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</row>
    <row r="533" spans="2:13" ht="14.25" customHeight="1" x14ac:dyDescent="0.3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</row>
    <row r="534" spans="2:13" ht="14.25" customHeight="1" x14ac:dyDescent="0.3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</row>
    <row r="535" spans="2:13" ht="14.25" customHeight="1" x14ac:dyDescent="0.3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</row>
    <row r="536" spans="2:13" ht="14.25" customHeight="1" x14ac:dyDescent="0.3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</row>
    <row r="537" spans="2:13" ht="14.25" customHeight="1" x14ac:dyDescent="0.3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</row>
    <row r="538" spans="2:13" ht="14.25" customHeight="1" x14ac:dyDescent="0.3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</row>
    <row r="539" spans="2:13" ht="14.25" customHeight="1" x14ac:dyDescent="0.3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</row>
    <row r="540" spans="2:13" ht="14.25" customHeight="1" x14ac:dyDescent="0.3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</row>
    <row r="541" spans="2:13" ht="14.25" customHeight="1" x14ac:dyDescent="0.3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</row>
    <row r="542" spans="2:13" ht="14.25" customHeight="1" x14ac:dyDescent="0.3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</row>
    <row r="543" spans="2:13" ht="14.25" customHeight="1" x14ac:dyDescent="0.3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</row>
    <row r="544" spans="2:13" ht="14.25" customHeight="1" x14ac:dyDescent="0.3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</row>
    <row r="545" spans="2:13" ht="14.25" customHeight="1" x14ac:dyDescent="0.3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</row>
    <row r="546" spans="2:13" ht="14.25" customHeight="1" x14ac:dyDescent="0.3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</row>
    <row r="547" spans="2:13" ht="14.25" customHeight="1" x14ac:dyDescent="0.3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</row>
    <row r="548" spans="2:13" ht="14.25" customHeight="1" x14ac:dyDescent="0.3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</row>
    <row r="549" spans="2:13" ht="14.25" customHeight="1" x14ac:dyDescent="0.3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</row>
    <row r="550" spans="2:13" ht="14.25" customHeight="1" x14ac:dyDescent="0.3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</row>
    <row r="551" spans="2:13" ht="14.25" customHeight="1" x14ac:dyDescent="0.3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</row>
    <row r="552" spans="2:13" ht="14.25" customHeight="1" x14ac:dyDescent="0.3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</row>
    <row r="553" spans="2:13" ht="14.25" customHeight="1" x14ac:dyDescent="0.3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</row>
    <row r="554" spans="2:13" ht="14.25" customHeight="1" x14ac:dyDescent="0.3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</row>
    <row r="555" spans="2:13" ht="14.25" customHeight="1" x14ac:dyDescent="0.3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</row>
    <row r="556" spans="2:13" ht="14.25" customHeight="1" x14ac:dyDescent="0.3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</row>
    <row r="557" spans="2:13" ht="14.25" customHeight="1" x14ac:dyDescent="0.3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</row>
    <row r="558" spans="2:13" ht="14.25" customHeight="1" x14ac:dyDescent="0.3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</row>
    <row r="559" spans="2:13" ht="14.25" customHeight="1" x14ac:dyDescent="0.3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</row>
    <row r="560" spans="2:13" ht="14.25" customHeight="1" x14ac:dyDescent="0.3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</row>
    <row r="561" spans="2:13" ht="14.25" customHeight="1" x14ac:dyDescent="0.3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</row>
    <row r="562" spans="2:13" ht="14.25" customHeight="1" x14ac:dyDescent="0.3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</row>
    <row r="563" spans="2:13" ht="14.25" customHeight="1" x14ac:dyDescent="0.3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</row>
    <row r="564" spans="2:13" ht="14.25" customHeight="1" x14ac:dyDescent="0.3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</row>
    <row r="565" spans="2:13" ht="14.25" customHeight="1" x14ac:dyDescent="0.3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</row>
    <row r="566" spans="2:13" ht="14.25" customHeight="1" x14ac:dyDescent="0.3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</row>
    <row r="567" spans="2:13" ht="14.25" customHeight="1" x14ac:dyDescent="0.3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</row>
    <row r="568" spans="2:13" ht="14.25" customHeight="1" x14ac:dyDescent="0.3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</row>
    <row r="569" spans="2:13" ht="14.25" customHeight="1" x14ac:dyDescent="0.3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</row>
    <row r="570" spans="2:13" ht="14.25" customHeight="1" x14ac:dyDescent="0.3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</row>
    <row r="571" spans="2:13" ht="14.25" customHeight="1" x14ac:dyDescent="0.3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</row>
    <row r="572" spans="2:13" ht="14.25" customHeight="1" x14ac:dyDescent="0.3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</row>
    <row r="573" spans="2:13" ht="14.25" customHeight="1" x14ac:dyDescent="0.3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</row>
    <row r="574" spans="2:13" ht="14.25" customHeight="1" x14ac:dyDescent="0.3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</row>
    <row r="575" spans="2:13" ht="14.25" customHeight="1" x14ac:dyDescent="0.3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</row>
    <row r="576" spans="2:13" ht="14.25" customHeight="1" x14ac:dyDescent="0.3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</row>
    <row r="577" spans="2:13" ht="14.25" customHeight="1" x14ac:dyDescent="0.3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</row>
    <row r="578" spans="2:13" ht="14.25" customHeight="1" x14ac:dyDescent="0.3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</row>
    <row r="579" spans="2:13" ht="14.25" customHeight="1" x14ac:dyDescent="0.3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</row>
    <row r="580" spans="2:13" ht="14.25" customHeight="1" x14ac:dyDescent="0.3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</row>
    <row r="581" spans="2:13" ht="14.25" customHeight="1" x14ac:dyDescent="0.3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</row>
    <row r="582" spans="2:13" ht="14.25" customHeight="1" x14ac:dyDescent="0.3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</row>
    <row r="583" spans="2:13" ht="14.25" customHeight="1" x14ac:dyDescent="0.3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</row>
    <row r="584" spans="2:13" ht="14.25" customHeight="1" x14ac:dyDescent="0.3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</row>
    <row r="585" spans="2:13" ht="14.25" customHeight="1" x14ac:dyDescent="0.3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</row>
    <row r="586" spans="2:13" ht="14.25" customHeight="1" x14ac:dyDescent="0.3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</row>
    <row r="587" spans="2:13" ht="14.25" customHeight="1" x14ac:dyDescent="0.3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</row>
    <row r="588" spans="2:13" ht="14.25" customHeight="1" x14ac:dyDescent="0.3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</row>
    <row r="589" spans="2:13" ht="14.25" customHeight="1" x14ac:dyDescent="0.3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</row>
    <row r="590" spans="2:13" ht="14.25" customHeight="1" x14ac:dyDescent="0.3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</row>
    <row r="591" spans="2:13" ht="14.25" customHeight="1" x14ac:dyDescent="0.3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</row>
    <row r="592" spans="2:13" ht="14.25" customHeight="1" x14ac:dyDescent="0.3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</row>
    <row r="593" spans="2:13" ht="14.25" customHeight="1" x14ac:dyDescent="0.3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</row>
    <row r="594" spans="2:13" ht="14.25" customHeight="1" x14ac:dyDescent="0.3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</row>
    <row r="595" spans="2:13" ht="14.25" customHeight="1" x14ac:dyDescent="0.3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</row>
    <row r="596" spans="2:13" ht="14.25" customHeight="1" x14ac:dyDescent="0.3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</row>
    <row r="597" spans="2:13" ht="14.25" customHeight="1" x14ac:dyDescent="0.3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</row>
    <row r="598" spans="2:13" ht="14.25" customHeight="1" x14ac:dyDescent="0.3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</row>
    <row r="599" spans="2:13" ht="14.25" customHeight="1" x14ac:dyDescent="0.3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</row>
    <row r="600" spans="2:13" ht="14.25" customHeight="1" x14ac:dyDescent="0.3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</row>
    <row r="601" spans="2:13" ht="14.25" customHeight="1" x14ac:dyDescent="0.3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</row>
    <row r="602" spans="2:13" ht="14.25" customHeight="1" x14ac:dyDescent="0.3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</row>
    <row r="603" spans="2:13" ht="14.25" customHeight="1" x14ac:dyDescent="0.3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</row>
    <row r="604" spans="2:13" ht="14.25" customHeight="1" x14ac:dyDescent="0.3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</row>
    <row r="605" spans="2:13" ht="14.25" customHeight="1" x14ac:dyDescent="0.3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</row>
    <row r="606" spans="2:13" ht="14.25" customHeight="1" x14ac:dyDescent="0.3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</row>
    <row r="607" spans="2:13" ht="14.25" customHeight="1" x14ac:dyDescent="0.3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</row>
    <row r="608" spans="2:13" ht="14.25" customHeight="1" x14ac:dyDescent="0.3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</row>
    <row r="609" spans="2:13" ht="14.25" customHeight="1" x14ac:dyDescent="0.3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</row>
    <row r="610" spans="2:13" ht="14.25" customHeight="1" x14ac:dyDescent="0.3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</row>
    <row r="611" spans="2:13" ht="14.25" customHeight="1" x14ac:dyDescent="0.3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</row>
    <row r="612" spans="2:13" ht="14.25" customHeight="1" x14ac:dyDescent="0.3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</row>
    <row r="613" spans="2:13" ht="14.25" customHeight="1" x14ac:dyDescent="0.3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</row>
    <row r="614" spans="2:13" ht="14.25" customHeight="1" x14ac:dyDescent="0.3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</row>
    <row r="615" spans="2:13" ht="14.25" customHeight="1" x14ac:dyDescent="0.3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</row>
    <row r="616" spans="2:13" ht="14.25" customHeight="1" x14ac:dyDescent="0.3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</row>
    <row r="617" spans="2:13" ht="14.25" customHeight="1" x14ac:dyDescent="0.3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</row>
    <row r="618" spans="2:13" ht="14.25" customHeight="1" x14ac:dyDescent="0.3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</row>
    <row r="619" spans="2:13" ht="14.25" customHeight="1" x14ac:dyDescent="0.3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</row>
    <row r="620" spans="2:13" ht="14.25" customHeight="1" x14ac:dyDescent="0.3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</row>
    <row r="621" spans="2:13" ht="14.25" customHeight="1" x14ac:dyDescent="0.3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</row>
    <row r="622" spans="2:13" ht="14.25" customHeight="1" x14ac:dyDescent="0.3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</row>
    <row r="623" spans="2:13" ht="14.25" customHeight="1" x14ac:dyDescent="0.3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</row>
    <row r="624" spans="2:13" ht="14.25" customHeight="1" x14ac:dyDescent="0.3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</row>
    <row r="625" spans="2:13" ht="14.25" customHeight="1" x14ac:dyDescent="0.3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</row>
    <row r="626" spans="2:13" ht="14.25" customHeight="1" x14ac:dyDescent="0.3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</row>
    <row r="627" spans="2:13" ht="14.25" customHeight="1" x14ac:dyDescent="0.3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</row>
    <row r="628" spans="2:13" ht="14.25" customHeight="1" x14ac:dyDescent="0.3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</row>
    <row r="629" spans="2:13" ht="14.25" customHeight="1" x14ac:dyDescent="0.3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</row>
    <row r="630" spans="2:13" ht="14.25" customHeight="1" x14ac:dyDescent="0.3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</row>
    <row r="631" spans="2:13" ht="14.25" customHeight="1" x14ac:dyDescent="0.3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</row>
    <row r="632" spans="2:13" ht="14.25" customHeight="1" x14ac:dyDescent="0.3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</row>
    <row r="633" spans="2:13" ht="14.25" customHeight="1" x14ac:dyDescent="0.3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</row>
    <row r="634" spans="2:13" ht="14.25" customHeight="1" x14ac:dyDescent="0.3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</row>
    <row r="635" spans="2:13" ht="14.25" customHeight="1" x14ac:dyDescent="0.3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</row>
    <row r="636" spans="2:13" ht="14.25" customHeight="1" x14ac:dyDescent="0.3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</row>
    <row r="637" spans="2:13" ht="14.25" customHeight="1" x14ac:dyDescent="0.3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</row>
    <row r="638" spans="2:13" ht="14.25" customHeight="1" x14ac:dyDescent="0.3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</row>
    <row r="639" spans="2:13" ht="14.25" customHeight="1" x14ac:dyDescent="0.3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</row>
    <row r="640" spans="2:13" ht="14.25" customHeight="1" x14ac:dyDescent="0.3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</row>
    <row r="641" spans="2:13" ht="14.25" customHeight="1" x14ac:dyDescent="0.3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</row>
    <row r="642" spans="2:13" ht="14.25" customHeight="1" x14ac:dyDescent="0.3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</row>
    <row r="643" spans="2:13" ht="14.25" customHeight="1" x14ac:dyDescent="0.3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</row>
    <row r="644" spans="2:13" ht="14.25" customHeight="1" x14ac:dyDescent="0.3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</row>
    <row r="645" spans="2:13" ht="14.25" customHeight="1" x14ac:dyDescent="0.3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</row>
    <row r="646" spans="2:13" ht="14.25" customHeight="1" x14ac:dyDescent="0.3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</row>
    <row r="647" spans="2:13" ht="14.25" customHeight="1" x14ac:dyDescent="0.3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</row>
    <row r="648" spans="2:13" ht="14.25" customHeight="1" x14ac:dyDescent="0.3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</row>
    <row r="649" spans="2:13" ht="14.25" customHeight="1" x14ac:dyDescent="0.3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</row>
    <row r="650" spans="2:13" ht="14.25" customHeight="1" x14ac:dyDescent="0.3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</row>
    <row r="651" spans="2:13" ht="14.25" customHeight="1" x14ac:dyDescent="0.3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</row>
    <row r="652" spans="2:13" ht="14.25" customHeight="1" x14ac:dyDescent="0.3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</row>
    <row r="653" spans="2:13" ht="14.25" customHeight="1" x14ac:dyDescent="0.3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</row>
    <row r="654" spans="2:13" ht="14.25" customHeight="1" x14ac:dyDescent="0.3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</row>
    <row r="655" spans="2:13" ht="14.25" customHeight="1" x14ac:dyDescent="0.3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</row>
    <row r="656" spans="2:13" ht="14.25" customHeight="1" x14ac:dyDescent="0.3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</row>
    <row r="657" spans="2:13" ht="14.25" customHeight="1" x14ac:dyDescent="0.3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</row>
    <row r="658" spans="2:13" ht="14.25" customHeight="1" x14ac:dyDescent="0.3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</row>
    <row r="659" spans="2:13" ht="14.25" customHeight="1" x14ac:dyDescent="0.3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</row>
    <row r="660" spans="2:13" ht="14.25" customHeight="1" x14ac:dyDescent="0.3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</row>
    <row r="661" spans="2:13" ht="14.25" customHeight="1" x14ac:dyDescent="0.3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</row>
    <row r="662" spans="2:13" ht="14.25" customHeight="1" x14ac:dyDescent="0.3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</row>
    <row r="663" spans="2:13" ht="14.25" customHeight="1" x14ac:dyDescent="0.3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</row>
    <row r="664" spans="2:13" ht="14.25" customHeight="1" x14ac:dyDescent="0.3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</row>
    <row r="665" spans="2:13" ht="14.25" customHeight="1" x14ac:dyDescent="0.3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</row>
    <row r="666" spans="2:13" ht="14.25" customHeight="1" x14ac:dyDescent="0.3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</row>
    <row r="667" spans="2:13" ht="14.25" customHeight="1" x14ac:dyDescent="0.3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</row>
    <row r="668" spans="2:13" ht="14.25" customHeight="1" x14ac:dyDescent="0.3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</row>
    <row r="669" spans="2:13" ht="14.25" customHeight="1" x14ac:dyDescent="0.3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</row>
    <row r="670" spans="2:13" ht="14.25" customHeight="1" x14ac:dyDescent="0.3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</row>
    <row r="671" spans="2:13" ht="14.25" customHeight="1" x14ac:dyDescent="0.3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</row>
    <row r="672" spans="2:13" ht="14.25" customHeight="1" x14ac:dyDescent="0.3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</row>
    <row r="673" spans="2:13" ht="14.25" customHeight="1" x14ac:dyDescent="0.3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</row>
    <row r="674" spans="2:13" ht="14.25" customHeight="1" x14ac:dyDescent="0.3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</row>
    <row r="675" spans="2:13" ht="14.25" customHeight="1" x14ac:dyDescent="0.3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</row>
    <row r="676" spans="2:13" ht="14.25" customHeight="1" x14ac:dyDescent="0.3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</row>
    <row r="677" spans="2:13" ht="14.25" customHeight="1" x14ac:dyDescent="0.3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</row>
    <row r="678" spans="2:13" ht="14.25" customHeight="1" x14ac:dyDescent="0.3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</row>
    <row r="679" spans="2:13" ht="14.25" customHeight="1" x14ac:dyDescent="0.3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</row>
    <row r="680" spans="2:13" ht="14.25" customHeight="1" x14ac:dyDescent="0.3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</row>
    <row r="681" spans="2:13" ht="14.25" customHeight="1" x14ac:dyDescent="0.3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</row>
    <row r="682" spans="2:13" ht="14.25" customHeight="1" x14ac:dyDescent="0.3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</row>
    <row r="683" spans="2:13" ht="14.25" customHeight="1" x14ac:dyDescent="0.3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</row>
    <row r="684" spans="2:13" ht="14.25" customHeight="1" x14ac:dyDescent="0.3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</row>
    <row r="685" spans="2:13" ht="14.25" customHeight="1" x14ac:dyDescent="0.3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</row>
    <row r="686" spans="2:13" ht="14.25" customHeight="1" x14ac:dyDescent="0.3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</row>
    <row r="687" spans="2:13" ht="14.25" customHeight="1" x14ac:dyDescent="0.3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</row>
    <row r="688" spans="2:13" ht="14.25" customHeight="1" x14ac:dyDescent="0.3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</row>
    <row r="689" spans="2:13" ht="14.25" customHeight="1" x14ac:dyDescent="0.3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</row>
    <row r="690" spans="2:13" ht="14.25" customHeight="1" x14ac:dyDescent="0.3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</row>
    <row r="691" spans="2:13" ht="14.25" customHeight="1" x14ac:dyDescent="0.3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</row>
    <row r="692" spans="2:13" ht="14.25" customHeight="1" x14ac:dyDescent="0.3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</row>
    <row r="693" spans="2:13" ht="14.25" customHeight="1" x14ac:dyDescent="0.3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</row>
    <row r="694" spans="2:13" ht="14.25" customHeight="1" x14ac:dyDescent="0.3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</row>
    <row r="695" spans="2:13" ht="14.25" customHeight="1" x14ac:dyDescent="0.3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</row>
    <row r="696" spans="2:13" ht="14.25" customHeight="1" x14ac:dyDescent="0.3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</row>
    <row r="697" spans="2:13" ht="14.25" customHeight="1" x14ac:dyDescent="0.3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</row>
    <row r="698" spans="2:13" ht="14.25" customHeight="1" x14ac:dyDescent="0.3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</row>
    <row r="699" spans="2:13" ht="14.25" customHeight="1" x14ac:dyDescent="0.3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</row>
    <row r="700" spans="2:13" ht="14.25" customHeight="1" x14ac:dyDescent="0.3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</row>
    <row r="701" spans="2:13" ht="14.25" customHeight="1" x14ac:dyDescent="0.3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</row>
    <row r="702" spans="2:13" ht="14.25" customHeight="1" x14ac:dyDescent="0.3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</row>
    <row r="703" spans="2:13" ht="14.25" customHeight="1" x14ac:dyDescent="0.3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</row>
    <row r="704" spans="2:13" ht="14.25" customHeight="1" x14ac:dyDescent="0.3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</row>
    <row r="705" spans="2:13" ht="14.25" customHeight="1" x14ac:dyDescent="0.3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</row>
    <row r="706" spans="2:13" ht="14.25" customHeight="1" x14ac:dyDescent="0.3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</row>
    <row r="707" spans="2:13" ht="14.25" customHeight="1" x14ac:dyDescent="0.3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</row>
    <row r="708" spans="2:13" ht="14.25" customHeight="1" x14ac:dyDescent="0.3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</row>
    <row r="709" spans="2:13" ht="14.25" customHeight="1" x14ac:dyDescent="0.3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</row>
    <row r="710" spans="2:13" ht="14.25" customHeight="1" x14ac:dyDescent="0.3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</row>
    <row r="711" spans="2:13" ht="14.25" customHeight="1" x14ac:dyDescent="0.3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</row>
    <row r="712" spans="2:13" ht="14.25" customHeight="1" x14ac:dyDescent="0.3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</row>
    <row r="713" spans="2:13" ht="14.25" customHeight="1" x14ac:dyDescent="0.3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</row>
    <row r="714" spans="2:13" ht="14.25" customHeight="1" x14ac:dyDescent="0.3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</row>
    <row r="715" spans="2:13" ht="14.25" customHeight="1" x14ac:dyDescent="0.3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</row>
    <row r="716" spans="2:13" ht="14.25" customHeight="1" x14ac:dyDescent="0.3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</row>
    <row r="717" spans="2:13" ht="14.25" customHeight="1" x14ac:dyDescent="0.3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</row>
    <row r="718" spans="2:13" ht="14.25" customHeight="1" x14ac:dyDescent="0.3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</row>
    <row r="719" spans="2:13" ht="14.25" customHeight="1" x14ac:dyDescent="0.3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</row>
    <row r="720" spans="2:13" ht="14.25" customHeight="1" x14ac:dyDescent="0.3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</row>
    <row r="721" spans="2:13" ht="14.25" customHeight="1" x14ac:dyDescent="0.3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</row>
    <row r="722" spans="2:13" ht="14.25" customHeight="1" x14ac:dyDescent="0.3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</row>
    <row r="723" spans="2:13" ht="14.25" customHeight="1" x14ac:dyDescent="0.3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</row>
    <row r="724" spans="2:13" ht="14.25" customHeight="1" x14ac:dyDescent="0.3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</row>
    <row r="725" spans="2:13" ht="14.25" customHeight="1" x14ac:dyDescent="0.3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</row>
    <row r="726" spans="2:13" ht="14.25" customHeight="1" x14ac:dyDescent="0.3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</row>
    <row r="727" spans="2:13" ht="14.25" customHeight="1" x14ac:dyDescent="0.3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</row>
    <row r="728" spans="2:13" ht="14.25" customHeight="1" x14ac:dyDescent="0.3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</row>
    <row r="729" spans="2:13" ht="14.25" customHeight="1" x14ac:dyDescent="0.3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</row>
    <row r="730" spans="2:13" ht="14.25" customHeight="1" x14ac:dyDescent="0.3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</row>
    <row r="731" spans="2:13" ht="14.25" customHeight="1" x14ac:dyDescent="0.3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</row>
    <row r="732" spans="2:13" ht="14.25" customHeight="1" x14ac:dyDescent="0.3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</row>
    <row r="733" spans="2:13" ht="14.25" customHeight="1" x14ac:dyDescent="0.3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</row>
    <row r="734" spans="2:13" ht="14.25" customHeight="1" x14ac:dyDescent="0.3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</row>
    <row r="735" spans="2:13" ht="14.25" customHeight="1" x14ac:dyDescent="0.3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</row>
    <row r="736" spans="2:13" ht="14.25" customHeight="1" x14ac:dyDescent="0.3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</row>
    <row r="737" spans="2:13" ht="14.25" customHeight="1" x14ac:dyDescent="0.3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</row>
    <row r="738" spans="2:13" ht="14.25" customHeight="1" x14ac:dyDescent="0.3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</row>
    <row r="739" spans="2:13" ht="14.25" customHeight="1" x14ac:dyDescent="0.3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</row>
    <row r="740" spans="2:13" ht="14.25" customHeight="1" x14ac:dyDescent="0.3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</row>
    <row r="741" spans="2:13" ht="14.25" customHeight="1" x14ac:dyDescent="0.3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</row>
    <row r="742" spans="2:13" ht="14.25" customHeight="1" x14ac:dyDescent="0.3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</row>
    <row r="743" spans="2:13" ht="14.25" customHeight="1" x14ac:dyDescent="0.3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</row>
    <row r="744" spans="2:13" ht="14.25" customHeight="1" x14ac:dyDescent="0.3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</row>
    <row r="745" spans="2:13" ht="14.25" customHeight="1" x14ac:dyDescent="0.3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</row>
    <row r="746" spans="2:13" ht="14.25" customHeight="1" x14ac:dyDescent="0.3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</row>
    <row r="747" spans="2:13" ht="14.25" customHeight="1" x14ac:dyDescent="0.3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</row>
    <row r="748" spans="2:13" ht="14.25" customHeight="1" x14ac:dyDescent="0.3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</row>
    <row r="749" spans="2:13" ht="14.25" customHeight="1" x14ac:dyDescent="0.3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</row>
    <row r="750" spans="2:13" ht="14.25" customHeight="1" x14ac:dyDescent="0.3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</row>
    <row r="751" spans="2:13" ht="14.25" customHeight="1" x14ac:dyDescent="0.3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</row>
    <row r="752" spans="2:13" ht="14.25" customHeight="1" x14ac:dyDescent="0.3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</row>
    <row r="753" spans="2:13" ht="14.25" customHeight="1" x14ac:dyDescent="0.3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</row>
    <row r="754" spans="2:13" ht="14.25" customHeight="1" x14ac:dyDescent="0.3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</row>
    <row r="755" spans="2:13" ht="14.25" customHeight="1" x14ac:dyDescent="0.3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</row>
    <row r="756" spans="2:13" ht="14.25" customHeight="1" x14ac:dyDescent="0.3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</row>
    <row r="757" spans="2:13" ht="14.25" customHeight="1" x14ac:dyDescent="0.3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</row>
    <row r="758" spans="2:13" ht="14.25" customHeight="1" x14ac:dyDescent="0.3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</row>
    <row r="759" spans="2:13" ht="14.25" customHeight="1" x14ac:dyDescent="0.3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</row>
    <row r="760" spans="2:13" ht="14.25" customHeight="1" x14ac:dyDescent="0.3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</row>
    <row r="761" spans="2:13" ht="14.25" customHeight="1" x14ac:dyDescent="0.3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</row>
    <row r="762" spans="2:13" ht="14.25" customHeight="1" x14ac:dyDescent="0.3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</row>
    <row r="763" spans="2:13" ht="14.25" customHeight="1" x14ac:dyDescent="0.3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</row>
    <row r="764" spans="2:13" ht="14.25" customHeight="1" x14ac:dyDescent="0.3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</row>
    <row r="765" spans="2:13" ht="14.25" customHeight="1" x14ac:dyDescent="0.3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</row>
    <row r="766" spans="2:13" ht="14.25" customHeight="1" x14ac:dyDescent="0.3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</row>
    <row r="767" spans="2:13" ht="14.25" customHeight="1" x14ac:dyDescent="0.3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</row>
    <row r="768" spans="2:13" ht="14.25" customHeight="1" x14ac:dyDescent="0.3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</row>
    <row r="769" spans="2:13" ht="14.25" customHeight="1" x14ac:dyDescent="0.3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</row>
    <row r="770" spans="2:13" ht="14.25" customHeight="1" x14ac:dyDescent="0.3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</row>
    <row r="771" spans="2:13" ht="14.25" customHeight="1" x14ac:dyDescent="0.3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</row>
    <row r="772" spans="2:13" ht="14.25" customHeight="1" x14ac:dyDescent="0.3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</row>
    <row r="773" spans="2:13" ht="14.25" customHeight="1" x14ac:dyDescent="0.3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</row>
    <row r="774" spans="2:13" ht="14.25" customHeight="1" x14ac:dyDescent="0.3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</row>
    <row r="775" spans="2:13" ht="14.25" customHeight="1" x14ac:dyDescent="0.3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</row>
    <row r="776" spans="2:13" ht="14.25" customHeight="1" x14ac:dyDescent="0.3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</row>
    <row r="777" spans="2:13" ht="14.25" customHeight="1" x14ac:dyDescent="0.3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</row>
    <row r="778" spans="2:13" ht="14.25" customHeight="1" x14ac:dyDescent="0.3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</row>
    <row r="779" spans="2:13" ht="14.25" customHeight="1" x14ac:dyDescent="0.3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</row>
    <row r="780" spans="2:13" ht="14.25" customHeight="1" x14ac:dyDescent="0.3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</row>
    <row r="781" spans="2:13" ht="14.25" customHeight="1" x14ac:dyDescent="0.3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</row>
    <row r="782" spans="2:13" ht="14.25" customHeight="1" x14ac:dyDescent="0.3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</row>
    <row r="783" spans="2:13" ht="14.25" customHeight="1" x14ac:dyDescent="0.3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</row>
    <row r="784" spans="2:13" ht="14.25" customHeight="1" x14ac:dyDescent="0.3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</row>
    <row r="785" spans="2:13" ht="14.25" customHeight="1" x14ac:dyDescent="0.3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</row>
    <row r="786" spans="2:13" ht="14.25" customHeight="1" x14ac:dyDescent="0.3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</row>
    <row r="787" spans="2:13" ht="14.25" customHeight="1" x14ac:dyDescent="0.3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</row>
    <row r="788" spans="2:13" ht="14.25" customHeight="1" x14ac:dyDescent="0.3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</row>
    <row r="789" spans="2:13" ht="14.25" customHeight="1" x14ac:dyDescent="0.3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</row>
    <row r="790" spans="2:13" ht="14.25" customHeight="1" x14ac:dyDescent="0.3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</row>
    <row r="791" spans="2:13" ht="14.25" customHeight="1" x14ac:dyDescent="0.3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</row>
    <row r="792" spans="2:13" ht="14.25" customHeight="1" x14ac:dyDescent="0.3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</row>
    <row r="793" spans="2:13" ht="14.25" customHeight="1" x14ac:dyDescent="0.3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</row>
    <row r="794" spans="2:13" ht="14.25" customHeight="1" x14ac:dyDescent="0.3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</row>
    <row r="795" spans="2:13" ht="14.25" customHeight="1" x14ac:dyDescent="0.3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</row>
    <row r="796" spans="2:13" ht="14.25" customHeight="1" x14ac:dyDescent="0.3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</row>
    <row r="797" spans="2:13" ht="14.25" customHeight="1" x14ac:dyDescent="0.3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</row>
    <row r="798" spans="2:13" ht="14.25" customHeight="1" x14ac:dyDescent="0.3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</row>
    <row r="799" spans="2:13" ht="14.25" customHeight="1" x14ac:dyDescent="0.3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</row>
    <row r="800" spans="2:13" ht="14.25" customHeight="1" x14ac:dyDescent="0.3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</row>
    <row r="801" spans="2:13" ht="14.25" customHeight="1" x14ac:dyDescent="0.3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</row>
    <row r="802" spans="2:13" ht="14.25" customHeight="1" x14ac:dyDescent="0.3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</row>
    <row r="803" spans="2:13" ht="14.25" customHeight="1" x14ac:dyDescent="0.3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</row>
    <row r="804" spans="2:13" ht="14.25" customHeight="1" x14ac:dyDescent="0.3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</row>
    <row r="805" spans="2:13" ht="14.25" customHeight="1" x14ac:dyDescent="0.3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</row>
    <row r="806" spans="2:13" ht="14.25" customHeight="1" x14ac:dyDescent="0.3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</row>
    <row r="807" spans="2:13" ht="14.25" customHeight="1" x14ac:dyDescent="0.3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</row>
    <row r="808" spans="2:13" ht="14.25" customHeight="1" x14ac:dyDescent="0.3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</row>
    <row r="809" spans="2:13" ht="14.25" customHeight="1" x14ac:dyDescent="0.3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</row>
    <row r="810" spans="2:13" ht="14.25" customHeight="1" x14ac:dyDescent="0.3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</row>
    <row r="811" spans="2:13" ht="14.25" customHeight="1" x14ac:dyDescent="0.3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</row>
    <row r="812" spans="2:13" ht="14.25" customHeight="1" x14ac:dyDescent="0.3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</row>
    <row r="813" spans="2:13" ht="14.25" customHeight="1" x14ac:dyDescent="0.3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</row>
    <row r="814" spans="2:13" ht="14.25" customHeight="1" x14ac:dyDescent="0.3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</row>
    <row r="815" spans="2:13" ht="14.25" customHeight="1" x14ac:dyDescent="0.3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</row>
    <row r="816" spans="2:13" ht="14.25" customHeight="1" x14ac:dyDescent="0.3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</row>
    <row r="817" spans="2:13" ht="14.25" customHeight="1" x14ac:dyDescent="0.3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</row>
    <row r="818" spans="2:13" ht="14.25" customHeight="1" x14ac:dyDescent="0.3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</row>
    <row r="819" spans="2:13" ht="14.25" customHeight="1" x14ac:dyDescent="0.3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</row>
    <row r="820" spans="2:13" ht="14.25" customHeight="1" x14ac:dyDescent="0.3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</row>
    <row r="821" spans="2:13" ht="14.25" customHeight="1" x14ac:dyDescent="0.3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</row>
    <row r="822" spans="2:13" ht="14.25" customHeight="1" x14ac:dyDescent="0.3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</row>
    <row r="823" spans="2:13" ht="14.25" customHeight="1" x14ac:dyDescent="0.3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</row>
    <row r="824" spans="2:13" ht="14.25" customHeight="1" x14ac:dyDescent="0.3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</row>
    <row r="825" spans="2:13" ht="14.25" customHeight="1" x14ac:dyDescent="0.3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</row>
    <row r="826" spans="2:13" ht="14.25" customHeight="1" x14ac:dyDescent="0.3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</row>
    <row r="827" spans="2:13" ht="14.25" customHeight="1" x14ac:dyDescent="0.3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</row>
    <row r="828" spans="2:13" ht="14.25" customHeight="1" x14ac:dyDescent="0.3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</row>
    <row r="829" spans="2:13" ht="14.25" customHeight="1" x14ac:dyDescent="0.3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</row>
    <row r="830" spans="2:13" ht="14.25" customHeight="1" x14ac:dyDescent="0.3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</row>
    <row r="831" spans="2:13" ht="14.25" customHeight="1" x14ac:dyDescent="0.3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</row>
    <row r="832" spans="2:13" ht="14.25" customHeight="1" x14ac:dyDescent="0.3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</row>
    <row r="833" spans="2:13" ht="14.25" customHeight="1" x14ac:dyDescent="0.3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</row>
    <row r="834" spans="2:13" ht="14.25" customHeight="1" x14ac:dyDescent="0.3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</row>
    <row r="835" spans="2:13" ht="14.25" customHeight="1" x14ac:dyDescent="0.3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</row>
    <row r="836" spans="2:13" ht="14.25" customHeight="1" x14ac:dyDescent="0.3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</row>
    <row r="837" spans="2:13" ht="14.25" customHeight="1" x14ac:dyDescent="0.3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</row>
    <row r="838" spans="2:13" ht="14.25" customHeight="1" x14ac:dyDescent="0.3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</row>
    <row r="839" spans="2:13" ht="14.25" customHeight="1" x14ac:dyDescent="0.3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</row>
    <row r="840" spans="2:13" ht="14.25" customHeight="1" x14ac:dyDescent="0.3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</row>
    <row r="841" spans="2:13" ht="14.25" customHeight="1" x14ac:dyDescent="0.3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</row>
    <row r="842" spans="2:13" ht="14.25" customHeight="1" x14ac:dyDescent="0.3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</row>
    <row r="843" spans="2:13" ht="14.25" customHeight="1" x14ac:dyDescent="0.3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</row>
    <row r="844" spans="2:13" ht="14.25" customHeight="1" x14ac:dyDescent="0.3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</row>
    <row r="845" spans="2:13" ht="14.25" customHeight="1" x14ac:dyDescent="0.3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</row>
    <row r="846" spans="2:13" ht="14.25" customHeight="1" x14ac:dyDescent="0.3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</row>
    <row r="847" spans="2:13" ht="14.25" customHeight="1" x14ac:dyDescent="0.3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</row>
    <row r="848" spans="2:13" ht="14.25" customHeight="1" x14ac:dyDescent="0.3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</row>
    <row r="849" spans="2:13" ht="14.25" customHeight="1" x14ac:dyDescent="0.3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</row>
    <row r="850" spans="2:13" ht="14.25" customHeight="1" x14ac:dyDescent="0.3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</row>
    <row r="851" spans="2:13" ht="14.25" customHeight="1" x14ac:dyDescent="0.3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</row>
    <row r="852" spans="2:13" ht="14.25" customHeight="1" x14ac:dyDescent="0.3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</row>
    <row r="853" spans="2:13" ht="14.25" customHeight="1" x14ac:dyDescent="0.3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</row>
    <row r="854" spans="2:13" ht="14.25" customHeight="1" x14ac:dyDescent="0.3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</row>
    <row r="855" spans="2:13" ht="14.25" customHeight="1" x14ac:dyDescent="0.3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</row>
    <row r="856" spans="2:13" ht="14.25" customHeight="1" x14ac:dyDescent="0.3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</row>
    <row r="857" spans="2:13" ht="14.25" customHeight="1" x14ac:dyDescent="0.3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</row>
    <row r="858" spans="2:13" ht="14.25" customHeight="1" x14ac:dyDescent="0.3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</row>
    <row r="859" spans="2:13" ht="14.25" customHeight="1" x14ac:dyDescent="0.3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</row>
    <row r="860" spans="2:13" ht="14.25" customHeight="1" x14ac:dyDescent="0.3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</row>
    <row r="861" spans="2:13" ht="14.25" customHeight="1" x14ac:dyDescent="0.3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</row>
    <row r="862" spans="2:13" ht="14.25" customHeight="1" x14ac:dyDescent="0.3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</row>
    <row r="863" spans="2:13" ht="14.25" customHeight="1" x14ac:dyDescent="0.3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</row>
    <row r="864" spans="2:13" ht="14.25" customHeight="1" x14ac:dyDescent="0.3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</row>
    <row r="865" spans="2:13" ht="14.25" customHeight="1" x14ac:dyDescent="0.3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</row>
    <row r="866" spans="2:13" ht="14.25" customHeight="1" x14ac:dyDescent="0.3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</row>
    <row r="867" spans="2:13" ht="14.25" customHeight="1" x14ac:dyDescent="0.3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</row>
    <row r="868" spans="2:13" ht="14.25" customHeight="1" x14ac:dyDescent="0.3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</row>
    <row r="869" spans="2:13" ht="14.25" customHeight="1" x14ac:dyDescent="0.3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</row>
    <row r="870" spans="2:13" ht="14.25" customHeight="1" x14ac:dyDescent="0.3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</row>
    <row r="871" spans="2:13" ht="14.25" customHeight="1" x14ac:dyDescent="0.3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</row>
    <row r="872" spans="2:13" ht="14.25" customHeight="1" x14ac:dyDescent="0.3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</row>
    <row r="873" spans="2:13" ht="14.25" customHeight="1" x14ac:dyDescent="0.3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</row>
    <row r="874" spans="2:13" ht="14.25" customHeight="1" x14ac:dyDescent="0.3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</row>
    <row r="875" spans="2:13" ht="14.25" customHeight="1" x14ac:dyDescent="0.3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</row>
    <row r="876" spans="2:13" ht="14.25" customHeight="1" x14ac:dyDescent="0.3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</row>
    <row r="877" spans="2:13" ht="14.25" customHeight="1" x14ac:dyDescent="0.3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</row>
    <row r="878" spans="2:13" ht="14.25" customHeight="1" x14ac:dyDescent="0.3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</row>
    <row r="879" spans="2:13" ht="14.25" customHeight="1" x14ac:dyDescent="0.3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</row>
    <row r="880" spans="2:13" ht="14.25" customHeight="1" x14ac:dyDescent="0.3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</row>
    <row r="881" spans="2:13" ht="14.25" customHeight="1" x14ac:dyDescent="0.3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</row>
    <row r="882" spans="2:13" ht="14.25" customHeight="1" x14ac:dyDescent="0.3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</row>
    <row r="883" spans="2:13" ht="14.25" customHeight="1" x14ac:dyDescent="0.3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</row>
    <row r="884" spans="2:13" ht="14.25" customHeight="1" x14ac:dyDescent="0.3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</row>
    <row r="885" spans="2:13" ht="14.25" customHeight="1" x14ac:dyDescent="0.3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</row>
    <row r="886" spans="2:13" ht="14.25" customHeight="1" x14ac:dyDescent="0.3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</row>
    <row r="887" spans="2:13" ht="14.25" customHeight="1" x14ac:dyDescent="0.3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</row>
    <row r="888" spans="2:13" ht="14.25" customHeight="1" x14ac:dyDescent="0.3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</row>
    <row r="889" spans="2:13" ht="14.25" customHeight="1" x14ac:dyDescent="0.3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</row>
    <row r="890" spans="2:13" ht="14.25" customHeight="1" x14ac:dyDescent="0.3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</row>
    <row r="891" spans="2:13" ht="14.25" customHeight="1" x14ac:dyDescent="0.3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</row>
    <row r="892" spans="2:13" ht="14.25" customHeight="1" x14ac:dyDescent="0.3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</row>
    <row r="893" spans="2:13" ht="14.25" customHeight="1" x14ac:dyDescent="0.3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</row>
    <row r="894" spans="2:13" ht="14.25" customHeight="1" x14ac:dyDescent="0.3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</row>
    <row r="895" spans="2:13" ht="14.25" customHeight="1" x14ac:dyDescent="0.3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</row>
    <row r="896" spans="2:13" ht="14.25" customHeight="1" x14ac:dyDescent="0.3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</row>
    <row r="897" spans="2:13" ht="14.25" customHeight="1" x14ac:dyDescent="0.3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</row>
    <row r="898" spans="2:13" ht="14.25" customHeight="1" x14ac:dyDescent="0.3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</row>
    <row r="899" spans="2:13" ht="14.25" customHeight="1" x14ac:dyDescent="0.3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</row>
    <row r="900" spans="2:13" ht="14.25" customHeight="1" x14ac:dyDescent="0.3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</row>
    <row r="901" spans="2:13" ht="14.25" customHeight="1" x14ac:dyDescent="0.3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</row>
    <row r="902" spans="2:13" ht="14.25" customHeight="1" x14ac:dyDescent="0.3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</row>
    <row r="903" spans="2:13" ht="14.25" customHeight="1" x14ac:dyDescent="0.3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</row>
    <row r="904" spans="2:13" ht="14.25" customHeight="1" x14ac:dyDescent="0.3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</row>
    <row r="905" spans="2:13" ht="14.25" customHeight="1" x14ac:dyDescent="0.3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</row>
    <row r="906" spans="2:13" ht="14.25" customHeight="1" x14ac:dyDescent="0.3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</row>
    <row r="907" spans="2:13" ht="14.25" customHeight="1" x14ac:dyDescent="0.3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</row>
    <row r="908" spans="2:13" ht="14.25" customHeight="1" x14ac:dyDescent="0.3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</row>
    <row r="909" spans="2:13" ht="14.25" customHeight="1" x14ac:dyDescent="0.3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</row>
    <row r="910" spans="2:13" ht="14.25" customHeight="1" x14ac:dyDescent="0.3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</row>
    <row r="911" spans="2:13" ht="14.25" customHeight="1" x14ac:dyDescent="0.3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</row>
    <row r="912" spans="2:13" ht="14.25" customHeight="1" x14ac:dyDescent="0.3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</row>
    <row r="913" spans="2:13" ht="14.25" customHeight="1" x14ac:dyDescent="0.3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</row>
    <row r="914" spans="2:13" ht="14.25" customHeight="1" x14ac:dyDescent="0.3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</row>
    <row r="915" spans="2:13" ht="14.25" customHeight="1" x14ac:dyDescent="0.3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</row>
    <row r="916" spans="2:13" ht="14.25" customHeight="1" x14ac:dyDescent="0.3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</row>
    <row r="917" spans="2:13" ht="14.25" customHeight="1" x14ac:dyDescent="0.3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</row>
    <row r="918" spans="2:13" ht="14.25" customHeight="1" x14ac:dyDescent="0.3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</row>
    <row r="919" spans="2:13" ht="14.25" customHeight="1" x14ac:dyDescent="0.3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</row>
    <row r="920" spans="2:13" ht="14.25" customHeight="1" x14ac:dyDescent="0.3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</row>
    <row r="921" spans="2:13" ht="14.25" customHeight="1" x14ac:dyDescent="0.3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</row>
    <row r="922" spans="2:13" ht="14.25" customHeight="1" x14ac:dyDescent="0.3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</row>
    <row r="923" spans="2:13" ht="14.25" customHeight="1" x14ac:dyDescent="0.3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</row>
    <row r="924" spans="2:13" ht="14.25" customHeight="1" x14ac:dyDescent="0.3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</row>
    <row r="925" spans="2:13" ht="14.25" customHeight="1" x14ac:dyDescent="0.3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</row>
    <row r="926" spans="2:13" ht="14.25" customHeight="1" x14ac:dyDescent="0.3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</row>
    <row r="927" spans="2:13" ht="14.25" customHeight="1" x14ac:dyDescent="0.3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</row>
    <row r="928" spans="2:13" ht="14.25" customHeight="1" x14ac:dyDescent="0.3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</row>
    <row r="929" spans="2:13" ht="14.25" customHeight="1" x14ac:dyDescent="0.3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</row>
    <row r="930" spans="2:13" ht="14.25" customHeight="1" x14ac:dyDescent="0.3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</row>
    <row r="931" spans="2:13" ht="14.25" customHeight="1" x14ac:dyDescent="0.3"/>
  </sheetData>
  <mergeCells count="1">
    <mergeCell ref="A2:N2"/>
  </mergeCells>
  <conditionalFormatting sqref="A6">
    <cfRule type="expression" dxfId="5" priority="2">
      <formula>#REF!="Banque"</formula>
    </cfRule>
  </conditionalFormatting>
  <printOptions horizontalCentered="1"/>
  <pageMargins left="0" right="0" top="0.74803149606299213" bottom="0.74803149606299213" header="0" footer="0"/>
  <pageSetup paperSize="9" scale="75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ADA1-56CF-463A-870E-41FC68C5AE0E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A00FE-8FE2-48B4-A71D-D207C34A6BCC}">
  <dimension ref="A1:N26"/>
  <sheetViews>
    <sheetView topLeftCell="A13" workbookViewId="0">
      <selection activeCell="A10" sqref="A10:A19"/>
    </sheetView>
  </sheetViews>
  <sheetFormatPr baseColWidth="10" defaultRowHeight="14.4" x14ac:dyDescent="0.3"/>
  <cols>
    <col min="1" max="1" width="53.77734375" bestFit="1" customWidth="1"/>
    <col min="10" max="10" width="13.21875" customWidth="1"/>
    <col min="12" max="12" width="12.6640625" customWidth="1"/>
    <col min="13" max="13" width="12.5546875" customWidth="1"/>
  </cols>
  <sheetData>
    <row r="1" spans="1:14" ht="18" x14ac:dyDescent="0.35">
      <c r="A1" s="315" t="s">
        <v>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</row>
    <row r="2" spans="1:14" ht="15.6" x14ac:dyDescent="0.3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ht="16.2" thickBot="1" x14ac:dyDescent="0.35">
      <c r="A3" s="136" t="s">
        <v>31</v>
      </c>
      <c r="B3" s="107" t="s">
        <v>19</v>
      </c>
      <c r="C3" s="107" t="s">
        <v>20</v>
      </c>
      <c r="D3" s="107" t="s">
        <v>21</v>
      </c>
      <c r="E3" s="107" t="s">
        <v>22</v>
      </c>
      <c r="F3" s="107" t="s">
        <v>23</v>
      </c>
      <c r="G3" s="107" t="s">
        <v>24</v>
      </c>
      <c r="H3" s="107" t="s">
        <v>25</v>
      </c>
      <c r="I3" s="107" t="s">
        <v>26</v>
      </c>
      <c r="J3" s="107" t="s">
        <v>27</v>
      </c>
      <c r="K3" s="107" t="s">
        <v>28</v>
      </c>
      <c r="L3" s="107" t="s">
        <v>29</v>
      </c>
      <c r="M3" s="107" t="s">
        <v>30</v>
      </c>
      <c r="N3" s="137" t="s">
        <v>89</v>
      </c>
    </row>
    <row r="4" spans="1:14" ht="15.6" x14ac:dyDescent="0.3">
      <c r="A4" s="286" t="s">
        <v>87</v>
      </c>
      <c r="B4" s="66"/>
      <c r="C4" s="101"/>
      <c r="D4" s="102">
        <v>630</v>
      </c>
      <c r="E4" s="87"/>
      <c r="F4" s="66"/>
      <c r="G4" s="126"/>
      <c r="H4" s="102"/>
      <c r="I4" s="102"/>
      <c r="J4" s="102"/>
      <c r="K4" s="102"/>
      <c r="L4" s="102"/>
      <c r="M4" s="102"/>
      <c r="N4" s="134">
        <f>SUM(B4:M4)</f>
        <v>630</v>
      </c>
    </row>
    <row r="5" spans="1:14" ht="15.6" x14ac:dyDescent="0.3">
      <c r="A5" s="287" t="s">
        <v>88</v>
      </c>
      <c r="B5" s="66"/>
      <c r="C5" s="66"/>
      <c r="D5" s="66">
        <v>11270</v>
      </c>
      <c r="E5" s="103"/>
      <c r="F5" s="66"/>
      <c r="G5" s="126"/>
      <c r="H5" s="104"/>
      <c r="I5" s="104"/>
      <c r="J5" s="104"/>
      <c r="K5" s="104"/>
      <c r="L5" s="104"/>
      <c r="M5" s="104"/>
      <c r="N5" s="135">
        <f t="shared" ref="N5:N7" si="0">SUM(B5:M5)</f>
        <v>11270</v>
      </c>
    </row>
    <row r="6" spans="1:14" ht="15.6" x14ac:dyDescent="0.3">
      <c r="A6" s="96" t="s">
        <v>92</v>
      </c>
      <c r="B6" s="64"/>
      <c r="C6" s="63"/>
      <c r="D6" s="64"/>
      <c r="E6" s="92">
        <v>12500</v>
      </c>
      <c r="F6" s="66"/>
      <c r="G6" s="126">
        <f>12500+2400</f>
        <v>14900</v>
      </c>
      <c r="H6" s="104"/>
      <c r="I6" s="104"/>
      <c r="J6" s="104"/>
      <c r="K6" s="104"/>
      <c r="L6" s="104"/>
      <c r="M6" s="104"/>
      <c r="N6" s="135">
        <f t="shared" si="0"/>
        <v>27400</v>
      </c>
    </row>
    <row r="7" spans="1:14" ht="15.6" x14ac:dyDescent="0.3">
      <c r="A7" s="291" t="s">
        <v>100</v>
      </c>
      <c r="B7" s="66"/>
      <c r="C7" s="66"/>
      <c r="D7" s="69"/>
      <c r="E7" s="103"/>
      <c r="F7" s="66">
        <v>5800</v>
      </c>
      <c r="G7" s="126"/>
      <c r="H7" s="66"/>
      <c r="I7" s="104"/>
      <c r="J7" s="104"/>
      <c r="K7" s="104"/>
      <c r="L7" s="104"/>
      <c r="M7" s="104"/>
      <c r="N7" s="135">
        <f t="shared" si="0"/>
        <v>5800</v>
      </c>
    </row>
    <row r="8" spans="1:14" ht="15.6" x14ac:dyDescent="0.3">
      <c r="A8" s="291" t="s">
        <v>100</v>
      </c>
      <c r="B8" s="66"/>
      <c r="C8" s="66"/>
      <c r="D8" s="69"/>
      <c r="E8" s="104"/>
      <c r="F8" s="66">
        <v>5800</v>
      </c>
      <c r="G8" s="126"/>
      <c r="H8" s="66"/>
      <c r="I8" s="66"/>
      <c r="J8" s="104"/>
      <c r="K8" s="104"/>
      <c r="L8" s="104"/>
      <c r="M8" s="104"/>
      <c r="N8" s="135">
        <f t="shared" ref="N8:N25" si="1">SUM(B8:M8)</f>
        <v>5800</v>
      </c>
    </row>
    <row r="9" spans="1:14" ht="15.6" x14ac:dyDescent="0.3">
      <c r="A9" s="291" t="s">
        <v>101</v>
      </c>
      <c r="B9" s="104"/>
      <c r="C9" s="66"/>
      <c r="D9" s="66"/>
      <c r="E9" s="104"/>
      <c r="F9" s="66">
        <v>2899</v>
      </c>
      <c r="G9" s="126"/>
      <c r="H9" s="69"/>
      <c r="I9" s="66"/>
      <c r="J9" s="69"/>
      <c r="K9" s="69"/>
      <c r="L9" s="69"/>
      <c r="M9" s="69"/>
      <c r="N9" s="135">
        <f t="shared" si="1"/>
        <v>2899</v>
      </c>
    </row>
    <row r="10" spans="1:14" ht="15.6" x14ac:dyDescent="0.3">
      <c r="A10" s="125" t="s">
        <v>102</v>
      </c>
      <c r="B10" s="104"/>
      <c r="C10" s="66"/>
      <c r="D10" s="66"/>
      <c r="E10" s="104"/>
      <c r="F10" s="66">
        <v>603</v>
      </c>
      <c r="G10" s="126">
        <v>500</v>
      </c>
      <c r="H10" s="104"/>
      <c r="I10" s="66"/>
      <c r="J10" s="104"/>
      <c r="K10" s="104"/>
      <c r="L10" s="104"/>
      <c r="M10" s="104"/>
      <c r="N10" s="135">
        <f t="shared" si="1"/>
        <v>1103</v>
      </c>
    </row>
    <row r="11" spans="1:14" x14ac:dyDescent="0.3">
      <c r="A11" s="125" t="s">
        <v>103</v>
      </c>
      <c r="B11" s="105"/>
      <c r="C11" s="69"/>
      <c r="D11" s="69"/>
      <c r="E11" s="69"/>
      <c r="F11" s="66">
        <v>800</v>
      </c>
      <c r="G11" s="126"/>
      <c r="H11" s="69"/>
      <c r="I11" s="66"/>
      <c r="J11" s="69"/>
      <c r="K11" s="69"/>
      <c r="L11" s="69"/>
      <c r="M11" s="69"/>
      <c r="N11" s="135">
        <f t="shared" si="1"/>
        <v>800</v>
      </c>
    </row>
    <row r="12" spans="1:14" x14ac:dyDescent="0.3">
      <c r="A12" s="125" t="s">
        <v>104</v>
      </c>
      <c r="B12" s="105"/>
      <c r="C12" s="69"/>
      <c r="D12" s="69"/>
      <c r="E12" s="69"/>
      <c r="F12" s="66">
        <v>1025</v>
      </c>
      <c r="G12" s="126"/>
      <c r="H12" s="69"/>
      <c r="I12" s="69"/>
      <c r="J12" s="69"/>
      <c r="K12" s="69"/>
      <c r="L12" s="69"/>
      <c r="M12" s="69"/>
      <c r="N12" s="135">
        <f t="shared" si="1"/>
        <v>1025</v>
      </c>
    </row>
    <row r="13" spans="1:14" s="120" customFormat="1" ht="15.6" x14ac:dyDescent="0.3">
      <c r="A13" s="125" t="s">
        <v>94</v>
      </c>
      <c r="B13" s="104"/>
      <c r="C13" s="104"/>
      <c r="D13" s="104"/>
      <c r="E13" s="86"/>
      <c r="F13" s="66">
        <v>1400</v>
      </c>
      <c r="G13" s="126"/>
      <c r="H13" s="104"/>
      <c r="I13" s="104"/>
      <c r="J13" s="104"/>
      <c r="K13" s="104"/>
      <c r="L13" s="104"/>
      <c r="M13" s="104"/>
      <c r="N13" s="135">
        <f t="shared" si="1"/>
        <v>1400</v>
      </c>
    </row>
    <row r="14" spans="1:14" s="228" customFormat="1" ht="15.6" x14ac:dyDescent="0.3">
      <c r="A14" s="125" t="s">
        <v>108</v>
      </c>
      <c r="B14" s="223"/>
      <c r="C14" s="223"/>
      <c r="D14" s="224"/>
      <c r="E14" s="224"/>
      <c r="F14" s="66"/>
      <c r="G14" s="225">
        <v>1600</v>
      </c>
      <c r="H14" s="223"/>
      <c r="I14" s="226"/>
      <c r="J14" s="223"/>
      <c r="K14" s="223"/>
      <c r="L14" s="223"/>
      <c r="M14" s="223"/>
      <c r="N14" s="227">
        <f t="shared" si="1"/>
        <v>1600</v>
      </c>
    </row>
    <row r="15" spans="1:14" s="123" customFormat="1" ht="15.6" x14ac:dyDescent="0.3">
      <c r="A15" s="125" t="s">
        <v>109</v>
      </c>
      <c r="B15" s="104"/>
      <c r="C15" s="104"/>
      <c r="D15" s="104"/>
      <c r="E15" s="104"/>
      <c r="F15" s="66"/>
      <c r="G15" s="126">
        <v>2706</v>
      </c>
      <c r="H15" s="104"/>
      <c r="I15" s="104"/>
      <c r="J15" s="104"/>
      <c r="K15" s="104"/>
      <c r="L15" s="104"/>
      <c r="M15" s="104"/>
      <c r="N15" s="135">
        <f t="shared" si="1"/>
        <v>2706</v>
      </c>
    </row>
    <row r="16" spans="1:14" s="123" customFormat="1" ht="15.6" x14ac:dyDescent="0.3">
      <c r="A16" s="125" t="s">
        <v>110</v>
      </c>
      <c r="B16" s="104"/>
      <c r="C16" s="104"/>
      <c r="D16" s="104"/>
      <c r="E16" s="104"/>
      <c r="F16" s="66"/>
      <c r="G16" s="126">
        <v>4000</v>
      </c>
      <c r="H16" s="138"/>
      <c r="I16" s="104"/>
      <c r="J16" s="104"/>
      <c r="K16" s="104"/>
      <c r="L16" s="104"/>
      <c r="M16" s="104"/>
      <c r="N16" s="135">
        <f t="shared" si="1"/>
        <v>4000</v>
      </c>
    </row>
    <row r="17" spans="1:14" s="123" customFormat="1" ht="15.6" x14ac:dyDescent="0.3">
      <c r="A17" s="125" t="s">
        <v>111</v>
      </c>
      <c r="B17" s="104"/>
      <c r="C17" s="104"/>
      <c r="D17" s="104"/>
      <c r="E17" s="104"/>
      <c r="F17" s="66"/>
      <c r="G17" s="126">
        <v>900</v>
      </c>
      <c r="H17" s="138"/>
      <c r="I17" s="104"/>
      <c r="J17" s="104"/>
      <c r="K17" s="104"/>
      <c r="L17" s="104"/>
      <c r="M17" s="104"/>
      <c r="N17" s="135">
        <f t="shared" si="1"/>
        <v>900</v>
      </c>
    </row>
    <row r="18" spans="1:14" s="124" customFormat="1" ht="15.6" x14ac:dyDescent="0.3">
      <c r="A18" s="125" t="s">
        <v>112</v>
      </c>
      <c r="B18" s="104"/>
      <c r="C18" s="104"/>
      <c r="D18" s="104"/>
      <c r="E18" s="104"/>
      <c r="F18" s="66"/>
      <c r="G18" s="126">
        <v>380</v>
      </c>
      <c r="H18" s="139"/>
      <c r="I18" s="104"/>
      <c r="J18" s="104"/>
      <c r="K18" s="104"/>
      <c r="L18" s="104"/>
      <c r="M18" s="104"/>
      <c r="N18" s="135">
        <f t="shared" si="1"/>
        <v>380</v>
      </c>
    </row>
    <row r="19" spans="1:14" s="124" customFormat="1" ht="15.6" x14ac:dyDescent="0.3">
      <c r="A19" s="125"/>
      <c r="B19" s="104"/>
      <c r="C19" s="104"/>
      <c r="D19" s="104"/>
      <c r="E19" s="104"/>
      <c r="F19" s="66"/>
      <c r="G19" s="126"/>
      <c r="H19" s="139"/>
      <c r="I19" s="104"/>
      <c r="J19" s="104"/>
      <c r="K19" s="104"/>
      <c r="L19" s="104"/>
      <c r="M19" s="104"/>
      <c r="N19" s="135">
        <f t="shared" si="1"/>
        <v>0</v>
      </c>
    </row>
    <row r="20" spans="1:14" s="128" customFormat="1" ht="16.2" thickBot="1" x14ac:dyDescent="0.35">
      <c r="A20" s="125"/>
      <c r="B20" s="104"/>
      <c r="C20" s="104"/>
      <c r="D20" s="104"/>
      <c r="E20" s="104"/>
      <c r="F20" s="66"/>
      <c r="G20" s="126"/>
      <c r="H20" s="139"/>
      <c r="I20" s="139"/>
      <c r="J20" s="104"/>
      <c r="K20" s="104"/>
      <c r="L20" s="104"/>
      <c r="M20" s="104"/>
      <c r="N20" s="135">
        <f t="shared" si="1"/>
        <v>0</v>
      </c>
    </row>
    <row r="21" spans="1:14" s="128" customFormat="1" ht="16.2" thickBot="1" x14ac:dyDescent="0.35">
      <c r="A21" s="129"/>
      <c r="B21" s="104"/>
      <c r="C21" s="104"/>
      <c r="D21" s="104"/>
      <c r="E21" s="104"/>
      <c r="F21" s="66"/>
      <c r="G21" s="126"/>
      <c r="H21" s="139"/>
      <c r="I21" s="139"/>
      <c r="J21" s="104"/>
      <c r="K21" s="104"/>
      <c r="L21" s="104"/>
      <c r="M21" s="104"/>
      <c r="N21" s="135">
        <f t="shared" si="1"/>
        <v>0</v>
      </c>
    </row>
    <row r="22" spans="1:14" s="128" customFormat="1" ht="16.2" thickBot="1" x14ac:dyDescent="0.35">
      <c r="A22" s="129"/>
      <c r="B22" s="104"/>
      <c r="C22" s="104"/>
      <c r="D22" s="104"/>
      <c r="E22" s="104"/>
      <c r="F22" s="66"/>
      <c r="G22" s="126"/>
      <c r="H22" s="139"/>
      <c r="I22" s="139"/>
      <c r="J22" s="104"/>
      <c r="K22" s="104"/>
      <c r="L22" s="104"/>
      <c r="M22" s="104"/>
      <c r="N22" s="135">
        <f t="shared" si="1"/>
        <v>0</v>
      </c>
    </row>
    <row r="23" spans="1:14" s="128" customFormat="1" ht="15.6" x14ac:dyDescent="0.3">
      <c r="A23" s="125"/>
      <c r="B23" s="104"/>
      <c r="C23" s="104"/>
      <c r="D23" s="104"/>
      <c r="E23" s="104"/>
      <c r="F23" s="66"/>
      <c r="G23" s="126"/>
      <c r="H23" s="140"/>
      <c r="I23" s="140"/>
      <c r="J23" s="104"/>
      <c r="K23" s="104"/>
      <c r="L23" s="104"/>
      <c r="M23" s="104"/>
      <c r="N23" s="135">
        <f t="shared" si="1"/>
        <v>0</v>
      </c>
    </row>
    <row r="24" spans="1:14" s="128" customFormat="1" ht="15.6" x14ac:dyDescent="0.3">
      <c r="A24" s="125"/>
      <c r="B24" s="104"/>
      <c r="C24" s="104"/>
      <c r="D24" s="104"/>
      <c r="E24" s="104"/>
      <c r="F24" s="66"/>
      <c r="G24" s="126"/>
      <c r="H24" s="140"/>
      <c r="I24" s="104"/>
      <c r="J24" s="104"/>
      <c r="K24" s="104"/>
      <c r="L24" s="104"/>
      <c r="M24" s="104"/>
      <c r="N24" s="135">
        <f t="shared" si="1"/>
        <v>0</v>
      </c>
    </row>
    <row r="25" spans="1:14" ht="16.2" thickBot="1" x14ac:dyDescent="0.35">
      <c r="A25" s="106"/>
      <c r="B25" s="107"/>
      <c r="C25" s="107"/>
      <c r="D25" s="107"/>
      <c r="E25" s="107"/>
      <c r="F25" s="107"/>
      <c r="G25" s="126"/>
      <c r="H25" s="107"/>
      <c r="I25" s="107"/>
      <c r="J25" s="107"/>
      <c r="K25" s="107"/>
      <c r="L25" s="107"/>
      <c r="M25" s="107"/>
      <c r="N25" s="135">
        <f t="shared" si="1"/>
        <v>0</v>
      </c>
    </row>
    <row r="26" spans="1:14" ht="16.2" thickBot="1" x14ac:dyDescent="0.35">
      <c r="A26" s="219"/>
      <c r="B26" s="220">
        <f t="shared" ref="B26:M26" si="2">SUM(B4:B25)</f>
        <v>0</v>
      </c>
      <c r="C26" s="220">
        <f t="shared" si="2"/>
        <v>0</v>
      </c>
      <c r="D26" s="220">
        <f t="shared" si="2"/>
        <v>11900</v>
      </c>
      <c r="E26" s="220">
        <f t="shared" si="2"/>
        <v>12500</v>
      </c>
      <c r="F26" s="220">
        <f t="shared" si="2"/>
        <v>18327</v>
      </c>
      <c r="G26" s="220">
        <f t="shared" si="2"/>
        <v>24986</v>
      </c>
      <c r="H26" s="220">
        <f t="shared" si="2"/>
        <v>0</v>
      </c>
      <c r="I26" s="220">
        <f t="shared" si="2"/>
        <v>0</v>
      </c>
      <c r="J26" s="220">
        <f t="shared" si="2"/>
        <v>0</v>
      </c>
      <c r="K26" s="220">
        <f t="shared" si="2"/>
        <v>0</v>
      </c>
      <c r="L26" s="220">
        <f t="shared" si="2"/>
        <v>0</v>
      </c>
      <c r="M26" s="220">
        <f t="shared" si="2"/>
        <v>0</v>
      </c>
      <c r="N26" s="220">
        <f>SUM(N4:N25)</f>
        <v>67713</v>
      </c>
    </row>
  </sheetData>
  <mergeCells count="1">
    <mergeCell ref="A1:N1"/>
  </mergeCells>
  <phoneticPr fontId="2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4"/>
  <sheetViews>
    <sheetView workbookViewId="0"/>
  </sheetViews>
  <sheetFormatPr baseColWidth="10" defaultColWidth="14.44140625" defaultRowHeight="15" customHeight="1" x14ac:dyDescent="0.3"/>
  <cols>
    <col min="1" max="1" width="54.6640625" customWidth="1"/>
    <col min="2" max="7" width="10.6640625" customWidth="1"/>
    <col min="8" max="9" width="11.44140625" customWidth="1"/>
    <col min="10" max="10" width="13" customWidth="1"/>
    <col min="11" max="11" width="11.44140625" customWidth="1"/>
    <col min="12" max="12" width="12.5546875" customWidth="1"/>
    <col min="13" max="13" width="12.33203125" customWidth="1"/>
    <col min="14" max="14" width="11" bestFit="1" customWidth="1"/>
    <col min="15" max="26" width="10.6640625" customWidth="1"/>
  </cols>
  <sheetData>
    <row r="1" spans="1:14" ht="14.25" customHeight="1" x14ac:dyDescent="0.3"/>
    <row r="2" spans="1:14" ht="14.25" customHeight="1" x14ac:dyDescent="0.35">
      <c r="A2" s="302" t="s">
        <v>53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</row>
    <row r="3" spans="1:14" ht="14.25" customHeight="1" x14ac:dyDescent="0.3"/>
    <row r="4" spans="1:14" ht="14.25" customHeight="1" x14ac:dyDescent="0.35">
      <c r="A4" s="256"/>
      <c r="N4" s="13">
        <f>N22</f>
        <v>15930.5</v>
      </c>
    </row>
    <row r="5" spans="1:14" ht="14.25" customHeight="1" x14ac:dyDescent="0.3">
      <c r="N5" s="28"/>
    </row>
    <row r="6" spans="1:14" ht="14.25" customHeight="1" thickBot="1" x14ac:dyDescent="0.35">
      <c r="A6" s="266" t="s">
        <v>31</v>
      </c>
      <c r="B6" s="266" t="s">
        <v>19</v>
      </c>
      <c r="C6" s="266" t="s">
        <v>20</v>
      </c>
      <c r="D6" s="266" t="s">
        <v>21</v>
      </c>
      <c r="E6" s="266" t="s">
        <v>22</v>
      </c>
      <c r="F6" s="266" t="s">
        <v>23</v>
      </c>
      <c r="G6" s="266" t="s">
        <v>24</v>
      </c>
      <c r="H6" s="266" t="s">
        <v>25</v>
      </c>
      <c r="I6" s="266" t="s">
        <v>26</v>
      </c>
      <c r="J6" s="266" t="s">
        <v>27</v>
      </c>
      <c r="K6" s="266" t="s">
        <v>28</v>
      </c>
      <c r="L6" s="266" t="s">
        <v>29</v>
      </c>
      <c r="M6" s="266" t="s">
        <v>30</v>
      </c>
      <c r="N6" s="267" t="s">
        <v>18</v>
      </c>
    </row>
    <row r="7" spans="1:14" ht="14.25" customHeight="1" x14ac:dyDescent="0.3">
      <c r="A7" s="64" t="s">
        <v>73</v>
      </c>
      <c r="B7" s="94"/>
      <c r="C7" s="63">
        <v>6480</v>
      </c>
      <c r="D7" s="6"/>
      <c r="E7" s="26"/>
      <c r="F7" s="290">
        <v>1728</v>
      </c>
      <c r="G7" s="4"/>
      <c r="H7" s="4"/>
      <c r="I7" s="4"/>
      <c r="J7" s="4"/>
      <c r="K7" s="4"/>
      <c r="L7" s="125"/>
      <c r="M7" s="4"/>
      <c r="N7" s="141">
        <f t="shared" ref="N7:N21" si="0">SUM(B7:M7)</f>
        <v>8208</v>
      </c>
    </row>
    <row r="8" spans="1:14" ht="14.4" x14ac:dyDescent="0.3">
      <c r="A8" s="245" t="s">
        <v>74</v>
      </c>
      <c r="B8" s="94"/>
      <c r="C8" s="63">
        <v>2982.5</v>
      </c>
      <c r="D8" s="64"/>
      <c r="E8" s="63"/>
      <c r="F8" s="15"/>
      <c r="G8" s="15"/>
      <c r="H8" s="19"/>
      <c r="I8" s="15"/>
      <c r="J8" s="74"/>
      <c r="K8" s="74"/>
      <c r="L8" s="74"/>
      <c r="M8" s="15"/>
      <c r="N8" s="112">
        <f t="shared" si="0"/>
        <v>2982.5</v>
      </c>
    </row>
    <row r="9" spans="1:14" ht="14.4" x14ac:dyDescent="0.3">
      <c r="A9" s="64" t="s">
        <v>76</v>
      </c>
      <c r="B9" s="64"/>
      <c r="C9" s="63">
        <v>480</v>
      </c>
      <c r="D9" s="64"/>
      <c r="E9" s="6"/>
      <c r="F9" s="6"/>
      <c r="G9" s="6"/>
      <c r="H9" s="19"/>
      <c r="I9" s="15"/>
      <c r="J9" s="74"/>
      <c r="K9" s="74"/>
      <c r="L9" s="74"/>
      <c r="M9" s="6"/>
      <c r="N9" s="112">
        <f t="shared" si="0"/>
        <v>480</v>
      </c>
    </row>
    <row r="10" spans="1:14" ht="14.25" customHeight="1" x14ac:dyDescent="0.3">
      <c r="A10" s="285" t="s">
        <v>80</v>
      </c>
      <c r="B10" s="64"/>
      <c r="C10" s="63">
        <v>1680</v>
      </c>
      <c r="D10" s="64">
        <v>1200</v>
      </c>
      <c r="E10" s="6"/>
      <c r="F10" s="6"/>
      <c r="G10" s="6"/>
      <c r="H10" s="19"/>
      <c r="I10" s="15"/>
      <c r="J10" s="74"/>
      <c r="K10" s="74"/>
      <c r="L10" s="74"/>
      <c r="M10" s="6"/>
      <c r="N10" s="112">
        <f t="shared" si="0"/>
        <v>2880</v>
      </c>
    </row>
    <row r="11" spans="1:14" ht="14.25" customHeight="1" x14ac:dyDescent="0.3">
      <c r="A11" s="125" t="s">
        <v>95</v>
      </c>
      <c r="B11" s="64"/>
      <c r="C11" s="63"/>
      <c r="D11" s="64"/>
      <c r="E11" s="289">
        <v>160</v>
      </c>
      <c r="F11" s="64"/>
      <c r="G11" s="64"/>
      <c r="H11" s="64"/>
      <c r="I11" s="64"/>
      <c r="J11" s="64"/>
      <c r="K11" s="64"/>
      <c r="L11" s="64"/>
      <c r="M11" s="109"/>
      <c r="N11" s="112">
        <f t="shared" si="0"/>
        <v>160</v>
      </c>
    </row>
    <row r="12" spans="1:14" ht="14.25" customHeight="1" x14ac:dyDescent="0.3">
      <c r="A12" s="125" t="s">
        <v>99</v>
      </c>
      <c r="B12" s="64"/>
      <c r="C12" s="64"/>
      <c r="D12" s="64"/>
      <c r="E12" s="289">
        <v>1220</v>
      </c>
      <c r="F12" s="6"/>
      <c r="G12" s="6"/>
      <c r="H12" s="6"/>
      <c r="I12" s="6"/>
      <c r="J12" s="74"/>
      <c r="K12" s="74"/>
      <c r="L12" s="74"/>
      <c r="M12" s="63"/>
      <c r="N12" s="112">
        <f t="shared" si="0"/>
        <v>1220</v>
      </c>
    </row>
    <row r="13" spans="1:14" ht="14.25" customHeight="1" x14ac:dyDescent="0.3">
      <c r="A13" s="29"/>
      <c r="B13" s="64"/>
      <c r="C13" s="64"/>
      <c r="D13" s="64"/>
      <c r="E13" s="6"/>
      <c r="F13" s="6"/>
      <c r="G13" s="6"/>
      <c r="H13" s="6"/>
      <c r="I13" s="6"/>
      <c r="J13" s="74"/>
      <c r="K13" s="74"/>
      <c r="L13" s="74"/>
      <c r="M13" s="63"/>
      <c r="N13" s="112">
        <f t="shared" si="0"/>
        <v>0</v>
      </c>
    </row>
    <row r="14" spans="1:14" ht="14.25" customHeight="1" x14ac:dyDescent="0.3">
      <c r="A14" s="29"/>
      <c r="B14" s="64"/>
      <c r="C14" s="64"/>
      <c r="D14" s="64"/>
      <c r="E14" s="6"/>
      <c r="F14" s="6"/>
      <c r="G14" s="6"/>
      <c r="H14" s="6"/>
      <c r="I14" s="6"/>
      <c r="J14" s="74"/>
      <c r="K14" s="74"/>
      <c r="L14" s="74"/>
      <c r="M14" s="63"/>
      <c r="N14" s="112">
        <f t="shared" si="0"/>
        <v>0</v>
      </c>
    </row>
    <row r="15" spans="1:14" ht="14.25" customHeight="1" x14ac:dyDescent="0.3">
      <c r="A15" s="29"/>
      <c r="B15" s="64"/>
      <c r="C15" s="64"/>
      <c r="D15" s="64"/>
      <c r="E15" s="6"/>
      <c r="F15" s="6"/>
      <c r="G15" s="6"/>
      <c r="H15" s="6"/>
      <c r="I15" s="6"/>
      <c r="J15" s="74"/>
      <c r="K15" s="74"/>
      <c r="L15" s="74"/>
      <c r="M15" s="63"/>
      <c r="N15" s="112">
        <f t="shared" si="0"/>
        <v>0</v>
      </c>
    </row>
    <row r="16" spans="1:14" ht="14.25" customHeight="1" x14ac:dyDescent="0.3">
      <c r="A16" s="29"/>
      <c r="B16" s="64"/>
      <c r="C16" s="64"/>
      <c r="D16" s="64"/>
      <c r="E16" s="64"/>
      <c r="F16" s="64"/>
      <c r="G16" s="64"/>
      <c r="H16" s="64"/>
      <c r="I16" s="64"/>
      <c r="J16" s="93"/>
      <c r="K16" s="93"/>
      <c r="L16" s="93"/>
      <c r="M16" s="58"/>
      <c r="N16" s="112">
        <f t="shared" si="0"/>
        <v>0</v>
      </c>
    </row>
    <row r="17" spans="1:14" ht="14.25" customHeight="1" x14ac:dyDescent="0.3">
      <c r="A17" s="29"/>
      <c r="B17" s="91"/>
      <c r="C17" s="64"/>
      <c r="D17" s="64"/>
      <c r="E17" s="64"/>
      <c r="F17" s="64"/>
      <c r="G17" s="64"/>
      <c r="H17" s="64"/>
      <c r="I17" s="64"/>
      <c r="J17" s="93"/>
      <c r="K17" s="93"/>
      <c r="L17" s="93"/>
      <c r="M17" s="58"/>
      <c r="N17" s="112">
        <f t="shared" si="0"/>
        <v>0</v>
      </c>
    </row>
    <row r="18" spans="1:14" ht="14.25" customHeight="1" x14ac:dyDescent="0.3">
      <c r="A18" s="108"/>
      <c r="B18" s="91"/>
      <c r="C18" s="92"/>
      <c r="D18" s="64"/>
      <c r="E18" s="64"/>
      <c r="F18" s="64"/>
      <c r="G18" s="64"/>
      <c r="H18" s="64"/>
      <c r="I18" s="64"/>
      <c r="J18" s="93"/>
      <c r="K18" s="93"/>
      <c r="L18" s="93"/>
      <c r="M18" s="58"/>
      <c r="N18" s="112">
        <f t="shared" si="0"/>
        <v>0</v>
      </c>
    </row>
    <row r="19" spans="1:14" ht="14.25" customHeight="1" x14ac:dyDescent="0.3">
      <c r="A19" s="29"/>
      <c r="B19" s="91"/>
      <c r="C19" s="92"/>
      <c r="D19" s="64"/>
      <c r="E19" s="64"/>
      <c r="F19" s="64"/>
      <c r="G19" s="64"/>
      <c r="H19" s="64"/>
      <c r="I19" s="64"/>
      <c r="J19" s="93"/>
      <c r="K19" s="93"/>
      <c r="L19" s="93"/>
      <c r="M19" s="58"/>
      <c r="N19" s="112">
        <f t="shared" si="0"/>
        <v>0</v>
      </c>
    </row>
    <row r="20" spans="1:14" ht="14.25" customHeight="1" thickBot="1" x14ac:dyDescent="0.35">
      <c r="A20" s="29"/>
      <c r="B20" s="73"/>
      <c r="C20" s="26"/>
      <c r="D20" s="6"/>
      <c r="E20" s="6"/>
      <c r="F20" s="6"/>
      <c r="G20" s="6"/>
      <c r="H20" s="6"/>
      <c r="I20" s="6"/>
      <c r="J20" s="6"/>
      <c r="K20" s="6"/>
      <c r="L20" s="15"/>
      <c r="M20" s="75"/>
      <c r="N20" s="112">
        <f t="shared" si="0"/>
        <v>0</v>
      </c>
    </row>
    <row r="21" spans="1:14" ht="14.25" customHeight="1" x14ac:dyDescent="0.3">
      <c r="A21" s="29"/>
      <c r="B21" s="91"/>
      <c r="C21" s="64"/>
      <c r="D21" s="64"/>
      <c r="E21" s="92"/>
      <c r="F21" s="64"/>
      <c r="G21" s="64"/>
      <c r="H21" s="64"/>
      <c r="I21" s="64"/>
      <c r="J21" s="64"/>
      <c r="K21" s="64"/>
      <c r="L21" s="64"/>
      <c r="M21" s="143"/>
      <c r="N21" s="112">
        <f t="shared" si="0"/>
        <v>0</v>
      </c>
    </row>
    <row r="22" spans="1:14" ht="14.25" customHeight="1" thickBot="1" x14ac:dyDescent="0.35">
      <c r="B22" s="31">
        <f t="shared" ref="B22:M22" si="1">SUM(B7:B21)</f>
        <v>0</v>
      </c>
      <c r="C22" s="31">
        <f t="shared" si="1"/>
        <v>11622.5</v>
      </c>
      <c r="D22" s="31">
        <f t="shared" si="1"/>
        <v>1200</v>
      </c>
      <c r="E22" s="31">
        <f t="shared" si="1"/>
        <v>1380</v>
      </c>
      <c r="F22" s="31">
        <f t="shared" si="1"/>
        <v>1728</v>
      </c>
      <c r="G22" s="31">
        <f t="shared" si="1"/>
        <v>0</v>
      </c>
      <c r="H22" s="31">
        <f t="shared" si="1"/>
        <v>0</v>
      </c>
      <c r="I22" s="31">
        <f t="shared" si="1"/>
        <v>0</v>
      </c>
      <c r="J22" s="31">
        <f t="shared" si="1"/>
        <v>0</v>
      </c>
      <c r="K22" s="31">
        <f t="shared" si="1"/>
        <v>0</v>
      </c>
      <c r="L22" s="31">
        <f t="shared" si="1"/>
        <v>0</v>
      </c>
      <c r="M22" s="31">
        <f t="shared" si="1"/>
        <v>0</v>
      </c>
      <c r="N22" s="31">
        <f>SUM(N7:N21)</f>
        <v>15930.5</v>
      </c>
    </row>
    <row r="23" spans="1:14" ht="14.25" customHeight="1" x14ac:dyDescent="0.3"/>
    <row r="24" spans="1:14" ht="14.25" customHeight="1" x14ac:dyDescent="0.3">
      <c r="N24" s="12"/>
    </row>
    <row r="25" spans="1:14" ht="14.25" customHeight="1" x14ac:dyDescent="0.3">
      <c r="A25" s="7"/>
      <c r="B25" s="19"/>
      <c r="C25" s="12"/>
      <c r="N25" s="12"/>
    </row>
    <row r="26" spans="1:14" ht="14.25" customHeight="1" x14ac:dyDescent="0.3">
      <c r="A26" s="7"/>
      <c r="B26" s="19"/>
      <c r="C26" s="12"/>
    </row>
    <row r="27" spans="1:14" ht="14.25" customHeight="1" x14ac:dyDescent="0.3">
      <c r="A27" s="7"/>
      <c r="B27" s="19"/>
      <c r="C27" s="12"/>
    </row>
    <row r="28" spans="1:14" ht="14.25" customHeight="1" x14ac:dyDescent="0.3"/>
    <row r="29" spans="1:14" ht="14.25" customHeight="1" x14ac:dyDescent="0.3"/>
    <row r="30" spans="1:14" ht="14.25" customHeight="1" x14ac:dyDescent="0.3"/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</sheetData>
  <mergeCells count="1">
    <mergeCell ref="A2:N2"/>
  </mergeCells>
  <pageMargins left="0.7" right="0.7" top="0.75" bottom="0.75" header="0" footer="0"/>
  <pageSetup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00"/>
  <sheetViews>
    <sheetView tabSelected="1" workbookViewId="0">
      <selection activeCell="S26" sqref="N26:S26"/>
    </sheetView>
  </sheetViews>
  <sheetFormatPr baseColWidth="10" defaultColWidth="14.44140625" defaultRowHeight="15" customHeight="1" x14ac:dyDescent="0.3"/>
  <cols>
    <col min="1" max="1" width="68.33203125" customWidth="1"/>
    <col min="2" max="9" width="10.6640625" customWidth="1"/>
    <col min="10" max="10" width="13" customWidth="1"/>
    <col min="11" max="11" width="10.6640625" customWidth="1"/>
    <col min="12" max="12" width="12.5546875" customWidth="1"/>
    <col min="13" max="13" width="11.77734375" customWidth="1"/>
    <col min="14" max="19" width="10.6640625" customWidth="1"/>
    <col min="20" max="20" width="12.5546875" customWidth="1"/>
    <col min="21" max="24" width="10.6640625" customWidth="1"/>
  </cols>
  <sheetData>
    <row r="1" spans="1:20" ht="14.25" customHeight="1" x14ac:dyDescent="0.3"/>
    <row r="2" spans="1:20" ht="14.25" customHeight="1" x14ac:dyDescent="0.35">
      <c r="A2" s="302" t="s">
        <v>54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0" ht="14.25" customHeight="1" x14ac:dyDescent="0.3"/>
    <row r="4" spans="1:20" ht="14.25" customHeight="1" x14ac:dyDescent="0.3"/>
    <row r="5" spans="1:20" ht="14.25" customHeight="1" x14ac:dyDescent="0.35">
      <c r="A5" s="254"/>
      <c r="B5" s="12"/>
      <c r="C5" s="12"/>
      <c r="Q5" s="32" t="s">
        <v>32</v>
      </c>
      <c r="R5" s="33"/>
      <c r="S5" s="33"/>
      <c r="T5" s="34">
        <f>N26</f>
        <v>4320</v>
      </c>
    </row>
    <row r="6" spans="1:20" ht="14.25" customHeight="1" x14ac:dyDescent="0.3">
      <c r="A6" s="228"/>
    </row>
    <row r="7" spans="1:20" ht="14.25" customHeight="1" x14ac:dyDescent="0.3">
      <c r="A7" s="254"/>
      <c r="B7" s="12"/>
      <c r="C7" s="12"/>
    </row>
    <row r="8" spans="1:20" ht="14.25" customHeight="1" thickBot="1" x14ac:dyDescent="0.35">
      <c r="B8" s="12"/>
      <c r="C8" s="12"/>
    </row>
    <row r="9" spans="1:20" ht="14.25" customHeight="1" thickBot="1" x14ac:dyDescent="0.35">
      <c r="A9" s="279" t="s">
        <v>31</v>
      </c>
      <c r="B9" s="279" t="s">
        <v>19</v>
      </c>
      <c r="C9" s="279" t="s">
        <v>20</v>
      </c>
      <c r="D9" s="279" t="s">
        <v>21</v>
      </c>
      <c r="E9" s="279" t="s">
        <v>22</v>
      </c>
      <c r="F9" s="279" t="s">
        <v>23</v>
      </c>
      <c r="G9" s="279" t="s">
        <v>24</v>
      </c>
      <c r="H9" s="279" t="s">
        <v>25</v>
      </c>
      <c r="I9" s="279" t="s">
        <v>26</v>
      </c>
      <c r="J9" s="279" t="s">
        <v>27</v>
      </c>
      <c r="K9" s="279" t="s">
        <v>28</v>
      </c>
      <c r="L9" s="279" t="s">
        <v>29</v>
      </c>
      <c r="M9" s="279" t="s">
        <v>30</v>
      </c>
      <c r="N9" s="280" t="s">
        <v>18</v>
      </c>
    </row>
    <row r="10" spans="1:20" ht="14.25" customHeight="1" x14ac:dyDescent="0.3">
      <c r="A10" s="7" t="s">
        <v>84</v>
      </c>
      <c r="B10" s="14"/>
      <c r="C10" s="14"/>
      <c r="D10" s="4">
        <v>1925</v>
      </c>
      <c r="E10" s="4"/>
      <c r="F10" s="4"/>
      <c r="G10" s="4"/>
      <c r="H10" s="4"/>
      <c r="I10" s="4"/>
      <c r="J10" s="4"/>
      <c r="K10" s="4"/>
      <c r="L10" s="4"/>
      <c r="M10" s="4"/>
      <c r="N10" s="141">
        <f>SUM(B10:M10)</f>
        <v>1925</v>
      </c>
    </row>
    <row r="11" spans="1:20" ht="14.25" customHeight="1" x14ac:dyDescent="0.3">
      <c r="A11" s="96" t="s">
        <v>91</v>
      </c>
      <c r="B11" s="64"/>
      <c r="C11" s="63"/>
      <c r="D11" s="64"/>
      <c r="E11" s="92">
        <v>1925</v>
      </c>
      <c r="F11" s="6"/>
      <c r="G11" s="6"/>
      <c r="H11" s="6"/>
      <c r="I11" s="6"/>
      <c r="J11" s="6"/>
      <c r="K11" s="6"/>
      <c r="L11" s="6"/>
      <c r="M11" s="6"/>
      <c r="N11" s="112">
        <f>SUM(B11:M11)</f>
        <v>1925</v>
      </c>
    </row>
    <row r="12" spans="1:20" ht="14.25" customHeight="1" x14ac:dyDescent="0.3">
      <c r="A12" s="323" t="s">
        <v>113</v>
      </c>
      <c r="B12" s="6"/>
      <c r="C12" s="16"/>
      <c r="D12" s="6"/>
      <c r="E12" s="16"/>
      <c r="F12" s="16"/>
      <c r="G12" s="16">
        <v>470</v>
      </c>
      <c r="H12" s="16"/>
      <c r="I12" s="16"/>
      <c r="J12" s="16"/>
      <c r="K12" s="16"/>
      <c r="L12" s="16"/>
      <c r="M12" s="19"/>
      <c r="N12" s="112">
        <f>SUM(B12:M12)</f>
        <v>470</v>
      </c>
    </row>
    <row r="13" spans="1:20" ht="14.25" customHeight="1" x14ac:dyDescent="0.3">
      <c r="A13" s="85"/>
      <c r="B13" s="6"/>
      <c r="C13" s="16"/>
      <c r="D13" s="6"/>
      <c r="E13" s="6"/>
      <c r="F13" s="6"/>
      <c r="G13" s="6"/>
      <c r="H13" s="6"/>
      <c r="I13" s="6"/>
      <c r="J13" s="6"/>
      <c r="K13" s="6"/>
      <c r="L13" s="6"/>
      <c r="M13" s="19"/>
      <c r="N13" s="112">
        <f>SUM(B13:M13)</f>
        <v>0</v>
      </c>
    </row>
    <row r="14" spans="1:20" ht="14.25" customHeight="1" x14ac:dyDescent="0.3">
      <c r="A14" s="7"/>
      <c r="B14" s="6"/>
      <c r="C14" s="15"/>
      <c r="D14" s="6"/>
      <c r="E14" s="6"/>
      <c r="F14" s="6"/>
      <c r="G14" s="6"/>
      <c r="H14" s="6"/>
      <c r="I14" s="6"/>
      <c r="J14" s="6"/>
      <c r="K14" s="6"/>
      <c r="L14" s="6"/>
      <c r="M14" s="19"/>
      <c r="N14" s="112">
        <f>SUM(B14:M14)</f>
        <v>0</v>
      </c>
    </row>
    <row r="15" spans="1:20" ht="14.25" customHeight="1" x14ac:dyDescent="0.3">
      <c r="A15" s="25"/>
      <c r="B15" s="6"/>
      <c r="C15" s="15"/>
      <c r="D15" s="6"/>
      <c r="E15" s="6"/>
      <c r="F15" s="15"/>
      <c r="G15" s="15"/>
      <c r="H15" s="15"/>
      <c r="I15" s="15"/>
      <c r="J15" s="15"/>
      <c r="K15" s="15"/>
      <c r="L15" s="15"/>
      <c r="M15" s="15"/>
      <c r="N15" s="112">
        <f>SUM(B15:M15)</f>
        <v>0</v>
      </c>
    </row>
    <row r="16" spans="1:20" ht="14.25" customHeight="1" x14ac:dyDescent="0.3">
      <c r="A16" s="25"/>
      <c r="B16" s="6"/>
      <c r="C16" s="15"/>
      <c r="D16" s="6"/>
      <c r="E16" s="6"/>
      <c r="F16" s="15"/>
      <c r="G16" s="15"/>
      <c r="H16" s="15"/>
      <c r="I16" s="15"/>
      <c r="J16" s="15"/>
      <c r="K16" s="15"/>
      <c r="L16" s="15"/>
      <c r="M16" s="15"/>
      <c r="N16" s="112">
        <f>SUM(B16:M16)</f>
        <v>0</v>
      </c>
    </row>
    <row r="17" spans="1:15" ht="14.25" customHeight="1" x14ac:dyDescent="0.3">
      <c r="A17" s="25"/>
      <c r="B17" s="6"/>
      <c r="C17" s="15"/>
      <c r="D17" s="6"/>
      <c r="E17" s="6"/>
      <c r="F17" s="15"/>
      <c r="G17" s="15"/>
      <c r="H17" s="15"/>
      <c r="I17" s="15"/>
      <c r="J17" s="15"/>
      <c r="K17" s="15"/>
      <c r="L17" s="15"/>
      <c r="M17" s="15"/>
      <c r="N17" s="112">
        <f>SUM(B17:M17)</f>
        <v>0</v>
      </c>
    </row>
    <row r="18" spans="1:15" ht="14.25" customHeight="1" x14ac:dyDescent="0.3">
      <c r="A18" s="25"/>
      <c r="B18" s="6"/>
      <c r="C18" s="15"/>
      <c r="D18" s="6"/>
      <c r="E18" s="6"/>
      <c r="F18" s="15"/>
      <c r="G18" s="15"/>
      <c r="H18" s="15"/>
      <c r="I18" s="15"/>
      <c r="J18" s="15"/>
      <c r="K18" s="15"/>
      <c r="L18" s="15"/>
      <c r="M18" s="15"/>
      <c r="N18" s="112">
        <f>SUM(B18:M18)</f>
        <v>0</v>
      </c>
    </row>
    <row r="19" spans="1:15" ht="14.25" customHeight="1" x14ac:dyDescent="0.3">
      <c r="A19" s="25"/>
      <c r="B19" s="6"/>
      <c r="C19" s="15"/>
      <c r="D19" s="6"/>
      <c r="E19" s="6"/>
      <c r="F19" s="15"/>
      <c r="G19" s="15"/>
      <c r="H19" s="15"/>
      <c r="I19" s="15"/>
      <c r="J19" s="15"/>
      <c r="K19" s="15"/>
      <c r="L19" s="15"/>
      <c r="M19" s="15"/>
      <c r="N19" s="112">
        <f>SUM(B19:M19)</f>
        <v>0</v>
      </c>
    </row>
    <row r="20" spans="1:15" ht="14.25" customHeight="1" x14ac:dyDescent="0.3">
      <c r="A20" s="25"/>
      <c r="B20" s="6"/>
      <c r="C20" s="15"/>
      <c r="D20" s="6"/>
      <c r="E20" s="6"/>
      <c r="F20" s="15"/>
      <c r="G20" s="15"/>
      <c r="H20" s="15"/>
      <c r="I20" s="15"/>
      <c r="J20" s="15"/>
      <c r="K20" s="15"/>
      <c r="L20" s="15"/>
      <c r="M20" s="15"/>
      <c r="N20" s="112">
        <f>SUM(B20:M20)</f>
        <v>0</v>
      </c>
    </row>
    <row r="21" spans="1:15" ht="14.25" customHeight="1" x14ac:dyDescent="0.3">
      <c r="A21" s="6"/>
      <c r="B21" s="6"/>
      <c r="C21" s="6"/>
      <c r="D21" s="15"/>
      <c r="E21" s="6"/>
      <c r="F21" s="16"/>
      <c r="G21" s="16"/>
      <c r="H21" s="16"/>
      <c r="I21" s="16"/>
      <c r="J21" s="16"/>
      <c r="K21" s="16"/>
      <c r="L21" s="16"/>
      <c r="M21" s="16"/>
      <c r="N21" s="112">
        <f>SUM(B21:M21)</f>
        <v>0</v>
      </c>
    </row>
    <row r="22" spans="1:15" ht="14.25" customHeight="1" x14ac:dyDescent="0.3">
      <c r="A22" s="6"/>
      <c r="B22" s="6"/>
      <c r="C22" s="6"/>
      <c r="D22" s="6"/>
      <c r="E22" s="6"/>
      <c r="F22" s="16"/>
      <c r="G22" s="16"/>
      <c r="H22" s="16"/>
      <c r="I22" s="16"/>
      <c r="J22" s="16"/>
      <c r="K22" s="16"/>
      <c r="L22" s="16"/>
      <c r="M22" s="16"/>
      <c r="N22" s="112">
        <f>SUM(B22:M22)</f>
        <v>0</v>
      </c>
    </row>
    <row r="23" spans="1:15" ht="14.25" customHeight="1" x14ac:dyDescent="0.3">
      <c r="A23" s="6"/>
      <c r="B23" s="6"/>
      <c r="C23" s="6"/>
      <c r="D23" s="6"/>
      <c r="E23" s="6"/>
      <c r="F23" s="16"/>
      <c r="G23" s="16"/>
      <c r="H23" s="16"/>
      <c r="I23" s="16"/>
      <c r="J23" s="16"/>
      <c r="K23" s="16"/>
      <c r="L23" s="16"/>
      <c r="M23" s="16"/>
      <c r="N23" s="112">
        <f>SUM(B23:M23)</f>
        <v>0</v>
      </c>
    </row>
    <row r="24" spans="1:15" ht="14.25" customHeight="1" x14ac:dyDescent="0.3">
      <c r="A24" s="6"/>
      <c r="B24" s="6"/>
      <c r="C24" s="6"/>
      <c r="D24" s="6"/>
      <c r="E24" s="6"/>
      <c r="F24" s="6"/>
      <c r="G24" s="16"/>
      <c r="H24" s="6"/>
      <c r="I24" s="6"/>
      <c r="J24" s="6"/>
      <c r="K24" s="6"/>
      <c r="L24" s="6"/>
      <c r="M24" s="6"/>
      <c r="N24" s="112">
        <f>SUM(B24:M24)</f>
        <v>0</v>
      </c>
    </row>
    <row r="25" spans="1:15" ht="14.25" customHeight="1" thickBo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2">
        <f>SUM(B25:M25)</f>
        <v>0</v>
      </c>
    </row>
    <row r="26" spans="1:15" ht="14.25" customHeight="1" thickBot="1" x14ac:dyDescent="0.35">
      <c r="B26" s="35">
        <f t="shared" ref="B26:M26" si="0">SUM(B10:B25)</f>
        <v>0</v>
      </c>
      <c r="C26" s="35">
        <f t="shared" si="0"/>
        <v>0</v>
      </c>
      <c r="D26" s="35">
        <f t="shared" si="0"/>
        <v>1925</v>
      </c>
      <c r="E26" s="35">
        <f t="shared" si="0"/>
        <v>1925</v>
      </c>
      <c r="F26" s="35">
        <f t="shared" si="0"/>
        <v>0</v>
      </c>
      <c r="G26" s="35">
        <f t="shared" si="0"/>
        <v>470</v>
      </c>
      <c r="H26" s="35">
        <f t="shared" si="0"/>
        <v>0</v>
      </c>
      <c r="I26" s="35">
        <f t="shared" si="0"/>
        <v>0</v>
      </c>
      <c r="J26" s="35">
        <f t="shared" si="0"/>
        <v>0</v>
      </c>
      <c r="K26" s="35">
        <f t="shared" si="0"/>
        <v>0</v>
      </c>
      <c r="L26" s="35">
        <f t="shared" si="0"/>
        <v>0</v>
      </c>
      <c r="M26" s="35">
        <f t="shared" si="0"/>
        <v>0</v>
      </c>
      <c r="N26" s="35">
        <f>SUM(N10:N25)</f>
        <v>4320</v>
      </c>
      <c r="O26" s="36"/>
    </row>
    <row r="27" spans="1:15" ht="14.25" customHeight="1" x14ac:dyDescent="0.3"/>
    <row r="28" spans="1:15" ht="14.25" customHeight="1" x14ac:dyDescent="0.3">
      <c r="B28" s="12"/>
      <c r="C28" s="12"/>
    </row>
    <row r="29" spans="1:15" ht="14.25" customHeight="1" x14ac:dyDescent="0.3">
      <c r="B29" s="12"/>
      <c r="C29" s="12"/>
    </row>
    <row r="30" spans="1:15" ht="14.25" customHeight="1" x14ac:dyDescent="0.3">
      <c r="B30" s="12"/>
      <c r="C30" s="12"/>
    </row>
    <row r="31" spans="1:15" ht="14.25" customHeight="1" x14ac:dyDescent="0.3">
      <c r="B31" s="12"/>
    </row>
    <row r="32" spans="1:1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2:T2"/>
  </mergeCells>
  <phoneticPr fontId="28" type="noConversion"/>
  <conditionalFormatting sqref="A13">
    <cfRule type="expression" dxfId="4" priority="2">
      <formula>#REF!="Banque"</formula>
    </cfRule>
  </conditionalFormatting>
  <pageMargins left="0.7" right="0.7" top="0.75" bottom="0.75" header="0" footer="0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999"/>
  <sheetViews>
    <sheetView topLeftCell="B5" zoomScale="85" zoomScaleNormal="85" workbookViewId="0">
      <selection activeCell="N18" sqref="N18"/>
    </sheetView>
  </sheetViews>
  <sheetFormatPr baseColWidth="10" defaultColWidth="14.44140625" defaultRowHeight="15" customHeight="1" x14ac:dyDescent="0.3"/>
  <cols>
    <col min="1" max="1" width="72.33203125" customWidth="1"/>
    <col min="2" max="2" width="9.6640625" customWidth="1"/>
    <col min="3" max="3" width="9.33203125" customWidth="1"/>
    <col min="4" max="4" width="7.77734375" customWidth="1"/>
    <col min="5" max="5" width="10.6640625" customWidth="1"/>
    <col min="6" max="6" width="11.44140625" customWidth="1"/>
    <col min="7" max="7" width="10" bestFit="1" customWidth="1"/>
    <col min="8" max="9" width="11.88671875" customWidth="1"/>
    <col min="10" max="10" width="13.33203125" customWidth="1"/>
    <col min="11" max="11" width="11.88671875" customWidth="1"/>
    <col min="12" max="12" width="12.88671875" customWidth="1"/>
    <col min="13" max="13" width="12.5546875" customWidth="1"/>
    <col min="14" max="19" width="11.44140625" customWidth="1"/>
    <col min="20" max="24" width="10.6640625" customWidth="1"/>
  </cols>
  <sheetData>
    <row r="1" spans="1:21" ht="14.25" customHeight="1" x14ac:dyDescent="0.3"/>
    <row r="2" spans="1:21" ht="14.25" customHeight="1" x14ac:dyDescent="0.35">
      <c r="B2" s="316" t="s">
        <v>55</v>
      </c>
      <c r="C2" s="316"/>
      <c r="D2" s="316"/>
      <c r="E2" s="316"/>
      <c r="F2" s="316"/>
      <c r="G2" s="316"/>
      <c r="H2" s="316"/>
      <c r="I2" s="316"/>
      <c r="J2" s="316"/>
      <c r="T2" s="13">
        <f>T4+T21</f>
        <v>3216</v>
      </c>
    </row>
    <row r="3" spans="1:21" ht="14.25" customHeight="1" x14ac:dyDescent="0.3"/>
    <row r="4" spans="1:21" ht="18" x14ac:dyDescent="0.3">
      <c r="A4" s="37" t="s">
        <v>33</v>
      </c>
      <c r="B4" s="38"/>
      <c r="C4" s="38"/>
      <c r="T4" s="13">
        <f>N18</f>
        <v>3216</v>
      </c>
      <c r="U4" s="12"/>
    </row>
    <row r="5" spans="1:21" ht="14.25" customHeight="1" x14ac:dyDescent="0.3">
      <c r="B5" s="12"/>
      <c r="C5" s="12"/>
    </row>
    <row r="6" spans="1:21" s="275" customFormat="1" ht="14.25" customHeight="1" thickBot="1" x14ac:dyDescent="0.35">
      <c r="A6" s="266" t="s">
        <v>31</v>
      </c>
      <c r="B6" s="266" t="s">
        <v>19</v>
      </c>
      <c r="C6" s="266" t="s">
        <v>20</v>
      </c>
      <c r="D6" s="266" t="s">
        <v>21</v>
      </c>
      <c r="E6" s="266" t="s">
        <v>22</v>
      </c>
      <c r="F6" s="266" t="s">
        <v>23</v>
      </c>
      <c r="G6" s="266" t="s">
        <v>24</v>
      </c>
      <c r="H6" s="266" t="s">
        <v>25</v>
      </c>
      <c r="I6" s="266" t="s">
        <v>26</v>
      </c>
      <c r="J6" s="266" t="s">
        <v>27</v>
      </c>
      <c r="K6" s="266" t="s">
        <v>28</v>
      </c>
      <c r="L6" s="266" t="s">
        <v>29</v>
      </c>
      <c r="M6" s="266" t="s">
        <v>30</v>
      </c>
      <c r="N6" s="267" t="s">
        <v>18</v>
      </c>
    </row>
    <row r="7" spans="1:21" ht="14.25" customHeight="1" x14ac:dyDescent="0.3">
      <c r="A7" s="323" t="s">
        <v>120</v>
      </c>
      <c r="B7" s="14"/>
      <c r="C7" s="40"/>
      <c r="D7" s="4"/>
      <c r="E7" s="41"/>
      <c r="F7" s="4"/>
      <c r="G7" s="4">
        <v>3216</v>
      </c>
      <c r="H7" s="4"/>
      <c r="I7" s="4"/>
      <c r="J7" s="4"/>
      <c r="K7" s="4"/>
      <c r="L7" s="4"/>
      <c r="M7" s="4"/>
      <c r="N7" s="141">
        <f>SUM(B7:M7)</f>
        <v>3216</v>
      </c>
    </row>
    <row r="8" spans="1:21" ht="14.25" customHeight="1" x14ac:dyDescent="0.3">
      <c r="A8" s="29"/>
      <c r="B8" s="6"/>
      <c r="C8" s="26"/>
      <c r="D8" s="6"/>
      <c r="E8" s="16"/>
      <c r="F8" s="6"/>
      <c r="G8" s="6"/>
      <c r="H8" s="6"/>
      <c r="I8" s="6"/>
      <c r="J8" s="6"/>
      <c r="K8" s="6"/>
      <c r="L8" s="6"/>
      <c r="M8" s="6"/>
      <c r="N8" s="112">
        <f>SUM(B8:M8)</f>
        <v>0</v>
      </c>
    </row>
    <row r="9" spans="1:21" ht="14.25" customHeight="1" x14ac:dyDescent="0.3">
      <c r="A9" s="30"/>
      <c r="B9" s="6"/>
      <c r="C9" s="26"/>
      <c r="D9" s="6"/>
      <c r="E9" s="16"/>
      <c r="F9" s="6"/>
      <c r="G9" s="6"/>
      <c r="H9" s="6"/>
      <c r="I9" s="6"/>
      <c r="J9" s="6"/>
      <c r="K9" s="6"/>
      <c r="L9" s="6"/>
      <c r="M9" s="6"/>
      <c r="N9" s="112">
        <f>SUM(B9:M9)</f>
        <v>0</v>
      </c>
    </row>
    <row r="10" spans="1:21" ht="14.25" customHeight="1" x14ac:dyDescent="0.3">
      <c r="A10" s="29"/>
      <c r="B10" s="6"/>
      <c r="C10" s="26"/>
      <c r="D10" s="6"/>
      <c r="E10" s="6"/>
      <c r="F10" s="15"/>
      <c r="G10" s="15"/>
      <c r="H10" s="15"/>
      <c r="I10" s="15"/>
      <c r="J10" s="15"/>
      <c r="K10" s="15"/>
      <c r="L10" s="15"/>
      <c r="M10" s="15"/>
      <c r="N10" s="112">
        <f>SUM(B10:M10)</f>
        <v>0</v>
      </c>
    </row>
    <row r="11" spans="1:21" ht="14.25" customHeight="1" x14ac:dyDescent="0.3">
      <c r="A11" s="30"/>
      <c r="B11" s="6"/>
      <c r="C11" s="26"/>
      <c r="D11" s="26"/>
      <c r="E11" s="6"/>
      <c r="F11" s="15"/>
      <c r="G11" s="15"/>
      <c r="H11" s="15"/>
      <c r="I11" s="15"/>
      <c r="J11" s="15"/>
      <c r="K11" s="15"/>
      <c r="L11" s="15"/>
      <c r="M11" s="15"/>
      <c r="N11" s="112">
        <f>SUM(B11:M11)</f>
        <v>0</v>
      </c>
    </row>
    <row r="12" spans="1:21" ht="14.25" customHeight="1" x14ac:dyDescent="0.3">
      <c r="A12" s="42"/>
      <c r="B12" s="6"/>
      <c r="C12" s="26"/>
      <c r="D12" s="15"/>
      <c r="E12" s="6"/>
      <c r="F12" s="15"/>
      <c r="G12" s="15"/>
      <c r="H12" s="15"/>
      <c r="I12" s="15"/>
      <c r="J12" s="15"/>
      <c r="K12" s="15"/>
      <c r="L12" s="15"/>
      <c r="M12" s="15"/>
      <c r="N12" s="112">
        <f>SUM(B12:M12)</f>
        <v>0</v>
      </c>
    </row>
    <row r="13" spans="1:21" ht="14.25" customHeight="1" x14ac:dyDescent="0.3">
      <c r="A13" s="30"/>
      <c r="B13" s="6"/>
      <c r="C13" s="26"/>
      <c r="D13" s="26"/>
      <c r="E13" s="6"/>
      <c r="F13" s="15"/>
      <c r="G13" s="15"/>
      <c r="H13" s="15"/>
      <c r="I13" s="15"/>
      <c r="J13" s="15"/>
      <c r="K13" s="15"/>
      <c r="L13" s="15"/>
      <c r="M13" s="15"/>
      <c r="N13" s="112">
        <f>SUM(B13:M13)</f>
        <v>0</v>
      </c>
    </row>
    <row r="14" spans="1:21" ht="14.25" customHeight="1" x14ac:dyDescent="0.3">
      <c r="A14" s="29"/>
      <c r="B14" s="6"/>
      <c r="C14" s="26"/>
      <c r="D14" s="23"/>
      <c r="E14" s="6"/>
      <c r="F14" s="15"/>
      <c r="G14" s="15"/>
      <c r="H14" s="15"/>
      <c r="I14" s="15"/>
      <c r="J14" s="15"/>
      <c r="K14" s="15"/>
      <c r="L14" s="15"/>
      <c r="M14" s="15"/>
      <c r="N14" s="112">
        <f>SUM(B14:M14)</f>
        <v>0</v>
      </c>
    </row>
    <row r="15" spans="1:21" ht="14.25" customHeight="1" x14ac:dyDescent="0.3">
      <c r="A15" s="7"/>
      <c r="B15" s="6"/>
      <c r="C15" s="26"/>
      <c r="D15" s="6"/>
      <c r="E15" s="19"/>
      <c r="F15" s="15"/>
      <c r="G15" s="15"/>
      <c r="H15" s="15"/>
      <c r="I15" s="15"/>
      <c r="J15" s="15"/>
      <c r="K15" s="15"/>
      <c r="L15" s="15"/>
      <c r="M15" s="15"/>
      <c r="N15" s="112">
        <f>SUM(B15:M15)</f>
        <v>0</v>
      </c>
    </row>
    <row r="16" spans="1:21" ht="14.25" customHeight="1" x14ac:dyDescent="0.3">
      <c r="A16" s="43"/>
      <c r="B16" s="6"/>
      <c r="C16" s="15"/>
      <c r="D16" s="6"/>
      <c r="E16" s="6"/>
      <c r="F16" s="15"/>
      <c r="G16" s="15"/>
      <c r="H16" s="15"/>
      <c r="I16" s="15"/>
      <c r="J16" s="15"/>
      <c r="K16" s="15"/>
      <c r="L16" s="15"/>
      <c r="M16" s="15"/>
      <c r="N16" s="112">
        <f>SUM(B16:M16)</f>
        <v>0</v>
      </c>
    </row>
    <row r="17" spans="1:22" ht="14.25" customHeight="1" thickBo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2">
        <f>SUM(B17:M17)</f>
        <v>0</v>
      </c>
    </row>
    <row r="18" spans="1:22" ht="14.25" customHeight="1" thickBot="1" x14ac:dyDescent="0.35">
      <c r="B18" s="35">
        <f>SUM(B7:B17)</f>
        <v>0</v>
      </c>
      <c r="C18" s="35">
        <f>SUM(C7:C17)</f>
        <v>0</v>
      </c>
      <c r="D18" s="35">
        <f>SUM(D7:D17)</f>
        <v>0</v>
      </c>
      <c r="E18" s="35">
        <f>SUM(E7:E17)</f>
        <v>0</v>
      </c>
      <c r="F18" s="35">
        <f>SUM(F7:F17)</f>
        <v>0</v>
      </c>
      <c r="G18" s="35">
        <f>SUM(G7:G17)</f>
        <v>3216</v>
      </c>
      <c r="H18" s="35">
        <f t="shared" ref="H18:M18" si="0">SUM(H7:H17)</f>
        <v>0</v>
      </c>
      <c r="I18" s="35">
        <f t="shared" si="0"/>
        <v>0</v>
      </c>
      <c r="J18" s="35">
        <f t="shared" si="0"/>
        <v>0</v>
      </c>
      <c r="K18" s="35">
        <f t="shared" si="0"/>
        <v>0</v>
      </c>
      <c r="L18" s="35">
        <f t="shared" si="0"/>
        <v>0</v>
      </c>
      <c r="M18" s="35">
        <f t="shared" si="0"/>
        <v>0</v>
      </c>
      <c r="N18" s="35">
        <f>SUM(N7:N17)</f>
        <v>3216</v>
      </c>
      <c r="O18" s="36"/>
    </row>
    <row r="19" spans="1:22" ht="14.25" customHeight="1" x14ac:dyDescent="0.3"/>
    <row r="20" spans="1:22" ht="14.25" customHeight="1" x14ac:dyDescent="0.3"/>
    <row r="21" spans="1:22" ht="18" x14ac:dyDescent="0.3">
      <c r="A21" s="37" t="s">
        <v>34</v>
      </c>
      <c r="B21" s="38"/>
      <c r="C21" s="38"/>
      <c r="T21" s="13"/>
    </row>
    <row r="22" spans="1:22" ht="14.25" customHeight="1" x14ac:dyDescent="0.3">
      <c r="B22" s="12"/>
      <c r="C22" s="12"/>
      <c r="V22" s="12"/>
    </row>
    <row r="23" spans="1:22" s="275" customFormat="1" ht="14.25" customHeight="1" thickBot="1" x14ac:dyDescent="0.35">
      <c r="A23" s="276" t="s">
        <v>31</v>
      </c>
      <c r="B23" s="277" t="s">
        <v>19</v>
      </c>
      <c r="C23" s="277" t="s">
        <v>20</v>
      </c>
      <c r="D23" s="277" t="s">
        <v>21</v>
      </c>
      <c r="E23" s="277" t="s">
        <v>22</v>
      </c>
      <c r="F23" s="277" t="s">
        <v>23</v>
      </c>
      <c r="G23" s="277" t="s">
        <v>24</v>
      </c>
      <c r="H23" s="277" t="s">
        <v>25</v>
      </c>
      <c r="I23" s="277" t="s">
        <v>26</v>
      </c>
      <c r="J23" s="277" t="s">
        <v>27</v>
      </c>
      <c r="K23" s="277" t="s">
        <v>28</v>
      </c>
      <c r="L23" s="277" t="s">
        <v>29</v>
      </c>
      <c r="M23" s="277" t="s">
        <v>30</v>
      </c>
      <c r="N23" s="278" t="s">
        <v>18</v>
      </c>
    </row>
    <row r="24" spans="1:22" ht="14.25" customHeight="1" x14ac:dyDescent="0.3">
      <c r="A24" s="213"/>
      <c r="B24" s="78"/>
      <c r="C24" s="209"/>
      <c r="D24" s="189"/>
      <c r="E24" s="41"/>
      <c r="F24" s="189"/>
      <c r="G24" s="189"/>
      <c r="H24" s="189"/>
      <c r="I24" s="189"/>
      <c r="J24" s="189"/>
      <c r="K24" s="189"/>
      <c r="L24" s="189"/>
      <c r="M24" s="189"/>
      <c r="N24" s="141">
        <f>SUM(B24:M24)</f>
        <v>0</v>
      </c>
    </row>
    <row r="25" spans="1:22" ht="14.25" customHeight="1" x14ac:dyDescent="0.3">
      <c r="A25" s="214"/>
      <c r="B25" s="117"/>
      <c r="C25" s="119"/>
      <c r="D25" s="117"/>
      <c r="E25" s="127"/>
      <c r="F25" s="117"/>
      <c r="G25" s="117"/>
      <c r="H25" s="117"/>
      <c r="I25" s="117"/>
      <c r="J25" s="117"/>
      <c r="K25" s="117"/>
      <c r="L25" s="117"/>
      <c r="M25" s="117"/>
      <c r="N25" s="212">
        <f>SUM(B25:M25)</f>
        <v>0</v>
      </c>
    </row>
    <row r="26" spans="1:22" ht="14.25" customHeight="1" x14ac:dyDescent="0.3">
      <c r="A26" s="215"/>
      <c r="B26" s="117"/>
      <c r="C26" s="119"/>
      <c r="D26" s="117"/>
      <c r="E26" s="127"/>
      <c r="F26" s="117"/>
      <c r="G26" s="117"/>
      <c r="H26" s="117"/>
      <c r="I26" s="117"/>
      <c r="J26" s="117"/>
      <c r="K26" s="117"/>
      <c r="L26" s="117"/>
      <c r="M26" s="117"/>
      <c r="N26" s="212">
        <f>SUM(B26:M26)</f>
        <v>0</v>
      </c>
    </row>
    <row r="27" spans="1:22" ht="14.25" customHeight="1" x14ac:dyDescent="0.3">
      <c r="A27" s="214"/>
      <c r="B27" s="117"/>
      <c r="C27" s="119"/>
      <c r="D27" s="117"/>
      <c r="E27" s="117"/>
      <c r="F27" s="118"/>
      <c r="G27" s="118"/>
      <c r="H27" s="118"/>
      <c r="I27" s="118"/>
      <c r="J27" s="118"/>
      <c r="K27" s="118"/>
      <c r="L27" s="118"/>
      <c r="M27" s="118"/>
      <c r="N27" s="212">
        <f>SUM(B27:M27)</f>
        <v>0</v>
      </c>
    </row>
    <row r="28" spans="1:22" ht="14.25" customHeight="1" x14ac:dyDescent="0.3">
      <c r="A28" s="215"/>
      <c r="B28" s="117"/>
      <c r="C28" s="119"/>
      <c r="D28" s="119"/>
      <c r="E28" s="117"/>
      <c r="F28" s="118"/>
      <c r="G28" s="118"/>
      <c r="H28" s="118"/>
      <c r="I28" s="118"/>
      <c r="J28" s="118"/>
      <c r="K28" s="118"/>
      <c r="L28" s="118"/>
      <c r="M28" s="118"/>
      <c r="N28" s="212">
        <f>SUM(B28:M28)</f>
        <v>0</v>
      </c>
    </row>
    <row r="29" spans="1:22" ht="14.25" customHeight="1" x14ac:dyDescent="0.3">
      <c r="A29" s="216"/>
      <c r="B29" s="117"/>
      <c r="C29" s="119"/>
      <c r="D29" s="118"/>
      <c r="E29" s="117"/>
      <c r="F29" s="118"/>
      <c r="G29" s="118"/>
      <c r="H29" s="118"/>
      <c r="I29" s="118"/>
      <c r="J29" s="118"/>
      <c r="K29" s="118"/>
      <c r="L29" s="118"/>
      <c r="M29" s="118"/>
      <c r="N29" s="212">
        <f>SUM(B29:M29)</f>
        <v>0</v>
      </c>
    </row>
    <row r="30" spans="1:22" ht="14.25" customHeight="1" x14ac:dyDescent="0.3">
      <c r="A30" s="215"/>
      <c r="B30" s="117"/>
      <c r="C30" s="119"/>
      <c r="D30" s="119"/>
      <c r="E30" s="117"/>
      <c r="F30" s="118"/>
      <c r="G30" s="118"/>
      <c r="H30" s="118"/>
      <c r="I30" s="118"/>
      <c r="J30" s="118"/>
      <c r="K30" s="118"/>
      <c r="L30" s="118"/>
      <c r="M30" s="118"/>
      <c r="N30" s="212">
        <f>SUM(B30:M30)</f>
        <v>0</v>
      </c>
    </row>
    <row r="31" spans="1:22" ht="14.25" customHeight="1" x14ac:dyDescent="0.3">
      <c r="A31" s="214"/>
      <c r="B31" s="117"/>
      <c r="C31" s="119"/>
      <c r="D31" s="210"/>
      <c r="E31" s="117"/>
      <c r="F31" s="118"/>
      <c r="G31" s="118"/>
      <c r="H31" s="118"/>
      <c r="I31" s="118"/>
      <c r="J31" s="118"/>
      <c r="K31" s="118"/>
      <c r="L31" s="118"/>
      <c r="M31" s="118"/>
      <c r="N31" s="212">
        <f>SUM(B31:M31)</f>
        <v>0</v>
      </c>
    </row>
    <row r="32" spans="1:22" ht="14.25" customHeight="1" x14ac:dyDescent="0.3">
      <c r="A32" s="217"/>
      <c r="B32" s="117"/>
      <c r="C32" s="119"/>
      <c r="D32" s="117"/>
      <c r="E32" s="211"/>
      <c r="F32" s="118"/>
      <c r="G32" s="118"/>
      <c r="H32" s="118"/>
      <c r="I32" s="118"/>
      <c r="J32" s="118"/>
      <c r="K32" s="118"/>
      <c r="L32" s="118"/>
      <c r="M32" s="118"/>
      <c r="N32" s="212">
        <f>SUM(B32:M32)</f>
        <v>0</v>
      </c>
    </row>
    <row r="33" spans="1:14" ht="14.25" customHeight="1" x14ac:dyDescent="0.3">
      <c r="A33" s="218"/>
      <c r="B33" s="117"/>
      <c r="C33" s="118"/>
      <c r="D33" s="117"/>
      <c r="E33" s="117"/>
      <c r="F33" s="118"/>
      <c r="G33" s="118"/>
      <c r="H33" s="118"/>
      <c r="I33" s="118"/>
      <c r="J33" s="118"/>
      <c r="K33" s="118"/>
      <c r="L33" s="118"/>
      <c r="M33" s="118"/>
      <c r="N33" s="212">
        <f>SUM(B33:M33)</f>
        <v>0</v>
      </c>
    </row>
    <row r="34" spans="1:14" ht="14.25" customHeight="1" thickBot="1" x14ac:dyDescent="0.35">
      <c r="A34" s="190"/>
      <c r="B34" s="57">
        <f t="shared" ref="B34:F34" si="1">SUM(B24:B33)</f>
        <v>0</v>
      </c>
      <c r="C34" s="57">
        <f t="shared" si="1"/>
        <v>0</v>
      </c>
      <c r="D34" s="57">
        <f t="shared" si="1"/>
        <v>0</v>
      </c>
      <c r="E34" s="57">
        <f t="shared" si="1"/>
        <v>0</v>
      </c>
      <c r="F34" s="57">
        <f t="shared" si="1"/>
        <v>0</v>
      </c>
      <c r="G34" s="57"/>
      <c r="H34" s="57"/>
      <c r="I34" s="57"/>
      <c r="J34" s="57"/>
      <c r="K34" s="57"/>
      <c r="L34" s="57"/>
      <c r="M34" s="57"/>
      <c r="N34" s="57">
        <f>SUM(N24:N33)</f>
        <v>0</v>
      </c>
    </row>
    <row r="35" spans="1:14" ht="14.25" customHeight="1" x14ac:dyDescent="0.3">
      <c r="B35" s="19"/>
      <c r="C35" s="12"/>
    </row>
    <row r="36" spans="1:14" ht="14.25" customHeight="1" x14ac:dyDescent="0.3"/>
    <row r="37" spans="1:14" ht="14.25" customHeight="1" x14ac:dyDescent="0.3"/>
    <row r="38" spans="1:14" ht="14.25" customHeight="1" x14ac:dyDescent="0.3">
      <c r="A38" s="44"/>
      <c r="B38" s="45"/>
      <c r="C38" s="20"/>
    </row>
    <row r="39" spans="1:14" ht="14.25" customHeight="1" x14ac:dyDescent="0.3">
      <c r="B39" s="12"/>
      <c r="C39" s="12"/>
    </row>
    <row r="40" spans="1:14" ht="14.25" customHeight="1" x14ac:dyDescent="0.3">
      <c r="A40" s="7"/>
      <c r="B40" s="19"/>
      <c r="C40" s="12"/>
    </row>
    <row r="41" spans="1:14" ht="14.25" customHeight="1" x14ac:dyDescent="0.3"/>
    <row r="42" spans="1:14" ht="14.25" customHeight="1" x14ac:dyDescent="0.3">
      <c r="A42" s="7"/>
      <c r="B42" s="19"/>
      <c r="C42" s="12"/>
    </row>
    <row r="43" spans="1:14" ht="14.25" customHeight="1" x14ac:dyDescent="0.3"/>
    <row r="44" spans="1:14" ht="14.25" customHeight="1" x14ac:dyDescent="0.3"/>
    <row r="45" spans="1:14" ht="14.25" customHeight="1" x14ac:dyDescent="0.3"/>
    <row r="46" spans="1:14" ht="14.25" customHeight="1" x14ac:dyDescent="0.3"/>
    <row r="47" spans="1:14" ht="14.25" customHeight="1" x14ac:dyDescent="0.3"/>
    <row r="48" spans="1:14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1">
    <mergeCell ref="B2:J2"/>
  </mergeCells>
  <phoneticPr fontId="28" type="noConversion"/>
  <pageMargins left="0.7" right="0.7" top="0.75" bottom="0.75" header="0" footer="0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0"/>
  <sheetViews>
    <sheetView workbookViewId="0"/>
  </sheetViews>
  <sheetFormatPr baseColWidth="10" defaultColWidth="14.44140625" defaultRowHeight="15" customHeight="1" x14ac:dyDescent="0.3"/>
  <cols>
    <col min="1" max="1" width="62.44140625" customWidth="1"/>
    <col min="2" max="5" width="10.6640625" customWidth="1"/>
    <col min="6" max="9" width="11.44140625" customWidth="1"/>
    <col min="10" max="10" width="13" customWidth="1"/>
    <col min="11" max="11" width="11.44140625" customWidth="1"/>
    <col min="12" max="12" width="12.5546875" customWidth="1"/>
    <col min="13" max="13" width="12.33203125" customWidth="1"/>
    <col min="14" max="26" width="10.6640625" customWidth="1"/>
  </cols>
  <sheetData>
    <row r="1" spans="1:14" ht="14.25" customHeight="1" x14ac:dyDescent="0.3"/>
    <row r="2" spans="1:14" ht="18" x14ac:dyDescent="0.3">
      <c r="A2" s="317" t="s">
        <v>56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9"/>
    </row>
    <row r="3" spans="1:14" ht="14.25" customHeight="1" x14ac:dyDescent="0.3"/>
    <row r="4" spans="1:14" ht="14.25" customHeight="1" x14ac:dyDescent="0.35">
      <c r="A4" s="46"/>
      <c r="B4" s="12"/>
      <c r="C4" s="12"/>
      <c r="L4" s="32" t="s">
        <v>18</v>
      </c>
      <c r="N4" s="13">
        <f>N20</f>
        <v>0</v>
      </c>
    </row>
    <row r="5" spans="1:14" ht="14.25" customHeight="1" x14ac:dyDescent="0.3">
      <c r="B5" s="12"/>
      <c r="C5" s="12"/>
    </row>
    <row r="6" spans="1:14" ht="14.25" customHeight="1" thickBot="1" x14ac:dyDescent="0.35">
      <c r="A6" s="266" t="s">
        <v>31</v>
      </c>
      <c r="B6" s="266" t="s">
        <v>19</v>
      </c>
      <c r="C6" s="266" t="s">
        <v>20</v>
      </c>
      <c r="D6" s="266" t="s">
        <v>21</v>
      </c>
      <c r="E6" s="266" t="s">
        <v>22</v>
      </c>
      <c r="F6" s="266" t="s">
        <v>23</v>
      </c>
      <c r="G6" s="266" t="s">
        <v>24</v>
      </c>
      <c r="H6" s="266" t="s">
        <v>25</v>
      </c>
      <c r="I6" s="266" t="s">
        <v>26</v>
      </c>
      <c r="J6" s="266" t="s">
        <v>27</v>
      </c>
      <c r="K6" s="266" t="s">
        <v>28</v>
      </c>
      <c r="L6" s="266" t="s">
        <v>29</v>
      </c>
      <c r="M6" s="266" t="s">
        <v>30</v>
      </c>
      <c r="N6" s="267" t="s">
        <v>18</v>
      </c>
    </row>
    <row r="7" spans="1:14" ht="14.25" customHeight="1" x14ac:dyDescent="0.3">
      <c r="A7" s="30"/>
      <c r="B7" s="14"/>
      <c r="C7" s="14"/>
      <c r="D7" s="15"/>
      <c r="E7" s="41"/>
      <c r="F7" s="4"/>
      <c r="G7" s="4"/>
      <c r="H7" s="4"/>
      <c r="I7" s="4"/>
      <c r="J7" s="4"/>
      <c r="K7" s="4"/>
      <c r="L7" s="40"/>
      <c r="M7" s="4"/>
      <c r="N7" s="141">
        <f t="shared" ref="N7:N19" si="0">SUM(B7:M7)</f>
        <v>0</v>
      </c>
    </row>
    <row r="8" spans="1:14" ht="14.25" customHeight="1" x14ac:dyDescent="0.3">
      <c r="A8" s="30"/>
      <c r="B8" s="16"/>
      <c r="C8" s="16"/>
      <c r="D8" s="15"/>
      <c r="E8" s="16"/>
      <c r="F8" s="6"/>
      <c r="G8" s="6"/>
      <c r="H8" s="6"/>
      <c r="I8" s="6"/>
      <c r="J8" s="6"/>
      <c r="K8" s="6"/>
      <c r="L8" s="26"/>
      <c r="M8" s="6"/>
      <c r="N8" s="112">
        <f t="shared" si="0"/>
        <v>0</v>
      </c>
    </row>
    <row r="9" spans="1:14" ht="14.25" customHeight="1" x14ac:dyDescent="0.3">
      <c r="A9" s="30"/>
      <c r="B9" s="16"/>
      <c r="C9" s="16"/>
      <c r="D9" s="15"/>
      <c r="E9" s="16"/>
      <c r="F9" s="6"/>
      <c r="G9" s="6"/>
      <c r="H9" s="6"/>
      <c r="I9" s="6"/>
      <c r="J9" s="6"/>
      <c r="K9" s="6"/>
      <c r="L9" s="6"/>
      <c r="M9" s="26"/>
      <c r="N9" s="112">
        <f t="shared" si="0"/>
        <v>0</v>
      </c>
    </row>
    <row r="10" spans="1:14" ht="14.25" customHeight="1" x14ac:dyDescent="0.3">
      <c r="A10" s="29"/>
      <c r="B10" s="6"/>
      <c r="C10" s="26"/>
      <c r="D10" s="15"/>
      <c r="E10" s="6"/>
      <c r="F10" s="15"/>
      <c r="G10" s="15"/>
      <c r="H10" s="15"/>
      <c r="I10" s="15"/>
      <c r="J10" s="15"/>
      <c r="K10" s="15"/>
      <c r="L10" s="15"/>
      <c r="M10" s="15"/>
      <c r="N10" s="112">
        <f t="shared" si="0"/>
        <v>0</v>
      </c>
    </row>
    <row r="11" spans="1:14" ht="14.25" customHeight="1" x14ac:dyDescent="0.3">
      <c r="A11" s="29"/>
      <c r="B11" s="6"/>
      <c r="C11" s="26"/>
      <c r="D11" s="15"/>
      <c r="E11" s="6"/>
      <c r="F11" s="15"/>
      <c r="G11" s="15"/>
      <c r="H11" s="15"/>
      <c r="I11" s="15"/>
      <c r="J11" s="15"/>
      <c r="K11" s="15"/>
      <c r="L11" s="15"/>
      <c r="M11" s="15"/>
      <c r="N11" s="112">
        <f>SUM(B11:M11)</f>
        <v>0</v>
      </c>
    </row>
    <row r="12" spans="1:14" ht="14.25" customHeight="1" x14ac:dyDescent="0.3">
      <c r="A12" s="29"/>
      <c r="B12" s="15"/>
      <c r="C12" s="15"/>
      <c r="D12" s="15"/>
      <c r="E12" s="26"/>
      <c r="F12" s="15"/>
      <c r="G12" s="15"/>
      <c r="H12" s="15"/>
      <c r="I12" s="15"/>
      <c r="J12" s="15"/>
      <c r="K12" s="15"/>
      <c r="L12" s="15"/>
      <c r="M12" s="15"/>
      <c r="N12" s="112">
        <f t="shared" si="0"/>
        <v>0</v>
      </c>
    </row>
    <row r="13" spans="1:14" ht="14.25" customHeight="1" x14ac:dyDescent="0.3">
      <c r="A13" s="29"/>
      <c r="B13" s="6"/>
      <c r="C13" s="15"/>
      <c r="D13" s="15"/>
      <c r="E13" s="6"/>
      <c r="F13" s="26"/>
      <c r="G13" s="15"/>
      <c r="H13" s="15"/>
      <c r="I13" s="15"/>
      <c r="J13" s="15"/>
      <c r="K13" s="15"/>
      <c r="L13" s="15"/>
      <c r="M13" s="15"/>
      <c r="N13" s="112">
        <f t="shared" si="0"/>
        <v>0</v>
      </c>
    </row>
    <row r="14" spans="1:14" ht="14.25" customHeight="1" x14ac:dyDescent="0.3">
      <c r="A14" s="29"/>
      <c r="B14" s="6"/>
      <c r="C14" s="15"/>
      <c r="D14" s="6"/>
      <c r="E14" s="6"/>
      <c r="F14" s="26"/>
      <c r="G14" s="15"/>
      <c r="H14" s="26"/>
      <c r="I14" s="15"/>
      <c r="J14" s="15"/>
      <c r="K14" s="15"/>
      <c r="L14" s="15"/>
      <c r="M14" s="15"/>
      <c r="N14" s="112">
        <f t="shared" si="0"/>
        <v>0</v>
      </c>
    </row>
    <row r="15" spans="1:14" ht="14.25" customHeight="1" x14ac:dyDescent="0.3">
      <c r="A15" s="29"/>
      <c r="B15" s="6"/>
      <c r="C15" s="6"/>
      <c r="D15" s="15"/>
      <c r="E15" s="6"/>
      <c r="F15" s="26"/>
      <c r="G15" s="16"/>
      <c r="H15" s="16"/>
      <c r="I15" s="16"/>
      <c r="J15" s="16"/>
      <c r="K15" s="16"/>
      <c r="L15" s="16"/>
      <c r="M15" s="16"/>
      <c r="N15" s="112">
        <f t="shared" si="0"/>
        <v>0</v>
      </c>
    </row>
    <row r="16" spans="1:14" ht="14.25" customHeight="1" x14ac:dyDescent="0.3">
      <c r="A16" s="29"/>
      <c r="B16" s="6"/>
      <c r="C16" s="6"/>
      <c r="D16" s="6"/>
      <c r="E16" s="6"/>
      <c r="F16" s="26"/>
      <c r="G16" s="16"/>
      <c r="H16" s="16"/>
      <c r="I16" s="16"/>
      <c r="J16" s="16"/>
      <c r="K16" s="16"/>
      <c r="L16" s="16"/>
      <c r="M16" s="16"/>
      <c r="N16" s="112">
        <f t="shared" si="0"/>
        <v>0</v>
      </c>
    </row>
    <row r="17" spans="1:15" ht="14.25" customHeight="1" x14ac:dyDescent="0.3">
      <c r="A17" s="6"/>
      <c r="B17" s="6"/>
      <c r="C17" s="6"/>
      <c r="D17" s="6"/>
      <c r="E17" s="6"/>
      <c r="F17" s="16"/>
      <c r="G17" s="16"/>
      <c r="H17" s="16"/>
      <c r="I17" s="16"/>
      <c r="J17" s="16"/>
      <c r="K17" s="16"/>
      <c r="L17" s="16"/>
      <c r="M17" s="16"/>
      <c r="N17" s="112">
        <f t="shared" si="0"/>
        <v>0</v>
      </c>
    </row>
    <row r="18" spans="1:15" ht="14.25" customHeight="1" x14ac:dyDescent="0.3">
      <c r="A18" s="6"/>
      <c r="B18" s="6"/>
      <c r="C18" s="6"/>
      <c r="D18" s="6"/>
      <c r="E18" s="6"/>
      <c r="F18" s="6"/>
      <c r="G18" s="16"/>
      <c r="H18" s="16"/>
      <c r="I18" s="16"/>
      <c r="J18" s="16"/>
      <c r="K18" s="16"/>
      <c r="L18" s="16"/>
      <c r="M18" s="16"/>
      <c r="N18" s="112">
        <f t="shared" si="0"/>
        <v>0</v>
      </c>
    </row>
    <row r="19" spans="1:15" ht="14.25" customHeight="1" thickBot="1" x14ac:dyDescent="0.3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112">
        <f t="shared" si="0"/>
        <v>0</v>
      </c>
    </row>
    <row r="20" spans="1:15" ht="14.25" customHeight="1" thickBot="1" x14ac:dyDescent="0.35">
      <c r="B20" s="35">
        <f t="shared" ref="B20:N20" si="1">SUM(B7:B19)</f>
        <v>0</v>
      </c>
      <c r="C20" s="35">
        <f t="shared" si="1"/>
        <v>0</v>
      </c>
      <c r="D20" s="35">
        <f t="shared" si="1"/>
        <v>0</v>
      </c>
      <c r="E20" s="35">
        <f t="shared" si="1"/>
        <v>0</v>
      </c>
      <c r="F20" s="35">
        <f t="shared" si="1"/>
        <v>0</v>
      </c>
      <c r="G20" s="35">
        <f t="shared" si="1"/>
        <v>0</v>
      </c>
      <c r="H20" s="35">
        <f t="shared" si="1"/>
        <v>0</v>
      </c>
      <c r="I20" s="35">
        <f t="shared" si="1"/>
        <v>0</v>
      </c>
      <c r="J20" s="35">
        <f t="shared" si="1"/>
        <v>0</v>
      </c>
      <c r="K20" s="35">
        <f t="shared" si="1"/>
        <v>0</v>
      </c>
      <c r="L20" s="35">
        <f t="shared" si="1"/>
        <v>0</v>
      </c>
      <c r="M20" s="35">
        <f t="shared" si="1"/>
        <v>0</v>
      </c>
      <c r="N20" s="35">
        <f t="shared" si="1"/>
        <v>0</v>
      </c>
      <c r="O20" s="36"/>
    </row>
    <row r="21" spans="1:15" ht="14.25" customHeight="1" x14ac:dyDescent="0.3"/>
    <row r="22" spans="1:15" ht="14.25" customHeight="1" x14ac:dyDescent="0.3">
      <c r="C22" s="12"/>
    </row>
    <row r="23" spans="1:15" ht="14.25" customHeight="1" x14ac:dyDescent="0.3"/>
    <row r="24" spans="1:15" ht="14.25" customHeight="1" x14ac:dyDescent="0.3">
      <c r="A24" s="7"/>
      <c r="B24" s="19"/>
      <c r="C24" s="12"/>
    </row>
    <row r="25" spans="1:15" ht="14.25" customHeight="1" x14ac:dyDescent="0.3">
      <c r="C25" s="12"/>
    </row>
    <row r="26" spans="1:15" ht="14.25" customHeight="1" x14ac:dyDescent="0.3">
      <c r="A26" s="7"/>
      <c r="B26" s="19"/>
      <c r="C26" s="12"/>
    </row>
    <row r="27" spans="1:15" ht="14.25" customHeight="1" x14ac:dyDescent="0.3">
      <c r="A27" s="17"/>
      <c r="B27" s="19"/>
      <c r="C27" s="12"/>
    </row>
    <row r="28" spans="1:15" ht="14.25" customHeight="1" x14ac:dyDescent="0.3">
      <c r="B28" s="12"/>
    </row>
    <row r="29" spans="1:15" ht="14.25" customHeight="1" x14ac:dyDescent="0.3"/>
    <row r="30" spans="1:15" ht="14.25" customHeight="1" x14ac:dyDescent="0.3"/>
    <row r="31" spans="1:15" ht="14.25" customHeight="1" x14ac:dyDescent="0.3"/>
    <row r="32" spans="1:1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2:N2"/>
  </mergeCells>
  <pageMargins left="0.7" right="0.7" top="0.75" bottom="0.75" header="0" footer="0"/>
  <pageSetup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65BC-6F81-46C1-8B0F-E7F27C35D969}">
  <dimension ref="A1:O1013"/>
  <sheetViews>
    <sheetView workbookViewId="0">
      <selection activeCell="G7" sqref="G7:G8"/>
    </sheetView>
  </sheetViews>
  <sheetFormatPr baseColWidth="10" defaultColWidth="14.44140625" defaultRowHeight="15" customHeight="1" x14ac:dyDescent="0.3"/>
  <cols>
    <col min="1" max="1" width="54.6640625" customWidth="1"/>
    <col min="2" max="4" width="10.6640625" customWidth="1"/>
    <col min="5" max="6" width="11.44140625" customWidth="1"/>
    <col min="7" max="7" width="10.21875" bestFit="1" customWidth="1"/>
    <col min="8" max="8" width="9.88671875" bestFit="1" customWidth="1"/>
    <col min="9" max="9" width="7.44140625" customWidth="1"/>
    <col min="10" max="10" width="13" customWidth="1"/>
    <col min="11" max="11" width="10.44140625" customWidth="1"/>
    <col min="12" max="12" width="12.5546875" customWidth="1"/>
    <col min="13" max="13" width="12.33203125" customWidth="1"/>
    <col min="14" max="26" width="10.6640625" customWidth="1"/>
  </cols>
  <sheetData>
    <row r="1" spans="1:15" ht="14.25" customHeight="1" x14ac:dyDescent="0.3"/>
    <row r="2" spans="1:15" ht="14.25" customHeight="1" x14ac:dyDescent="0.35">
      <c r="B2" s="302" t="s">
        <v>57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5" ht="14.25" customHeight="1" x14ac:dyDescent="0.3"/>
    <row r="4" spans="1:15" ht="18" x14ac:dyDescent="0.3">
      <c r="A4" s="274"/>
      <c r="N4" s="13">
        <f>N27</f>
        <v>3075</v>
      </c>
    </row>
    <row r="5" spans="1:15" ht="14.25" customHeight="1" x14ac:dyDescent="0.3">
      <c r="N5" s="28"/>
    </row>
    <row r="6" spans="1:15" ht="14.25" customHeight="1" thickBot="1" x14ac:dyDescent="0.35">
      <c r="A6" s="273" t="s">
        <v>31</v>
      </c>
      <c r="B6" s="273" t="s">
        <v>19</v>
      </c>
      <c r="C6" s="273" t="s">
        <v>20</v>
      </c>
      <c r="D6" s="273" t="s">
        <v>21</v>
      </c>
      <c r="E6" s="273" t="s">
        <v>22</v>
      </c>
      <c r="F6" s="273" t="s">
        <v>23</v>
      </c>
      <c r="G6" s="273" t="s">
        <v>24</v>
      </c>
      <c r="H6" s="273" t="s">
        <v>25</v>
      </c>
      <c r="I6" s="273" t="s">
        <v>26</v>
      </c>
      <c r="J6" s="273" t="s">
        <v>27</v>
      </c>
      <c r="K6" s="273" t="s">
        <v>28</v>
      </c>
      <c r="L6" s="273" t="s">
        <v>29</v>
      </c>
      <c r="M6" s="273" t="s">
        <v>30</v>
      </c>
      <c r="N6" s="273" t="s">
        <v>18</v>
      </c>
    </row>
    <row r="7" spans="1:15" ht="14.25" customHeight="1" x14ac:dyDescent="0.3">
      <c r="A7" s="204" t="s">
        <v>117</v>
      </c>
      <c r="B7" s="206"/>
      <c r="C7" s="195"/>
      <c r="D7" s="177"/>
      <c r="E7" s="195"/>
      <c r="F7" s="177"/>
      <c r="G7" s="177">
        <v>2375</v>
      </c>
      <c r="H7" s="177"/>
      <c r="I7" s="177"/>
      <c r="J7" s="177"/>
      <c r="K7" s="177"/>
      <c r="L7" s="177"/>
      <c r="M7" s="177"/>
      <c r="N7" s="196">
        <f>SUM(B7:M7)</f>
        <v>2375</v>
      </c>
    </row>
    <row r="8" spans="1:15" ht="14.25" customHeight="1" x14ac:dyDescent="0.3">
      <c r="A8" s="202" t="s">
        <v>122</v>
      </c>
      <c r="B8" s="207"/>
      <c r="C8" s="181"/>
      <c r="D8" s="181"/>
      <c r="E8" s="94"/>
      <c r="F8" s="94"/>
      <c r="G8" s="94">
        <v>700</v>
      </c>
      <c r="H8" s="94"/>
      <c r="I8" s="94"/>
      <c r="J8" s="94"/>
      <c r="K8" s="94"/>
      <c r="L8" s="94"/>
      <c r="M8" s="94"/>
      <c r="N8" s="197">
        <f t="shared" ref="N8:N26" si="0">SUM(B8:M8)</f>
        <v>700</v>
      </c>
    </row>
    <row r="9" spans="1:15" ht="14.25" customHeight="1" x14ac:dyDescent="0.3">
      <c r="A9" s="202"/>
      <c r="B9" s="207"/>
      <c r="C9" s="181"/>
      <c r="D9" s="181"/>
      <c r="E9" s="94"/>
      <c r="F9" s="94"/>
      <c r="G9" s="94"/>
      <c r="H9" s="94"/>
      <c r="I9" s="94"/>
      <c r="J9" s="94"/>
      <c r="K9" s="94"/>
      <c r="L9" s="94"/>
      <c r="M9" s="191"/>
      <c r="N9" s="197">
        <f t="shared" si="0"/>
        <v>0</v>
      </c>
    </row>
    <row r="10" spans="1:15" ht="14.25" customHeight="1" x14ac:dyDescent="0.3">
      <c r="A10" s="202"/>
      <c r="B10" s="207"/>
      <c r="C10" s="181"/>
      <c r="D10" s="181"/>
      <c r="E10" s="94"/>
      <c r="F10" s="94"/>
      <c r="G10" s="94"/>
      <c r="H10" s="94"/>
      <c r="I10" s="94"/>
      <c r="J10" s="94"/>
      <c r="K10" s="94"/>
      <c r="L10" s="94"/>
      <c r="M10" s="191"/>
      <c r="N10" s="197">
        <f t="shared" si="0"/>
        <v>0</v>
      </c>
    </row>
    <row r="11" spans="1:15" ht="14.25" customHeight="1" x14ac:dyDescent="0.3">
      <c r="A11" s="198"/>
      <c r="B11" s="208"/>
      <c r="C11" s="192"/>
      <c r="D11" s="181"/>
      <c r="E11" s="94"/>
      <c r="F11" s="94"/>
      <c r="G11" s="94"/>
      <c r="H11" s="94"/>
      <c r="I11" s="94"/>
      <c r="J11" s="94"/>
      <c r="K11" s="94"/>
      <c r="L11" s="94"/>
      <c r="M11" s="94"/>
      <c r="N11" s="197">
        <f t="shared" si="0"/>
        <v>0</v>
      </c>
    </row>
    <row r="12" spans="1:15" ht="14.25" customHeight="1" x14ac:dyDescent="0.3">
      <c r="A12" s="199"/>
      <c r="B12" s="208"/>
      <c r="C12" s="94"/>
      <c r="D12" s="94"/>
      <c r="E12" s="86"/>
      <c r="F12" s="94"/>
      <c r="G12" s="94"/>
      <c r="H12" s="94"/>
      <c r="I12" s="94"/>
      <c r="J12" s="94"/>
      <c r="K12" s="94"/>
      <c r="L12" s="94"/>
      <c r="M12" s="94"/>
      <c r="N12" s="197">
        <f t="shared" si="0"/>
        <v>0</v>
      </c>
    </row>
    <row r="13" spans="1:15" ht="14.25" customHeight="1" x14ac:dyDescent="0.3">
      <c r="A13" s="200"/>
      <c r="B13" s="208"/>
      <c r="C13" s="94"/>
      <c r="D13" s="94"/>
      <c r="E13" s="194"/>
      <c r="F13" s="94"/>
      <c r="G13" s="94"/>
      <c r="H13" s="94"/>
      <c r="I13" s="94"/>
      <c r="J13" s="94"/>
      <c r="K13" s="94"/>
      <c r="L13" s="94"/>
      <c r="M13" s="94"/>
      <c r="N13" s="197">
        <f t="shared" si="0"/>
        <v>0</v>
      </c>
    </row>
    <row r="14" spans="1:15" ht="14.25" customHeight="1" x14ac:dyDescent="0.3">
      <c r="A14" s="203"/>
      <c r="B14" s="20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197">
        <f t="shared" si="0"/>
        <v>0</v>
      </c>
    </row>
    <row r="15" spans="1:15" ht="14.25" customHeight="1" x14ac:dyDescent="0.3">
      <c r="A15" s="203"/>
      <c r="B15" s="208"/>
      <c r="C15" s="201"/>
      <c r="D15" s="94"/>
      <c r="E15" s="94"/>
      <c r="F15" s="94"/>
      <c r="G15" s="94"/>
      <c r="H15" s="94"/>
      <c r="I15" s="94"/>
      <c r="J15" s="94"/>
      <c r="K15" s="94"/>
      <c r="L15" s="94"/>
      <c r="M15" s="191"/>
      <c r="N15" s="197">
        <f t="shared" si="0"/>
        <v>0</v>
      </c>
    </row>
    <row r="16" spans="1:15" ht="14.25" customHeight="1" x14ac:dyDescent="0.3">
      <c r="A16" s="203"/>
      <c r="B16" s="208"/>
      <c r="C16" s="201"/>
      <c r="D16" s="94"/>
      <c r="E16" s="94"/>
      <c r="F16" s="94"/>
      <c r="G16" s="94"/>
      <c r="H16" s="94"/>
      <c r="I16" s="94"/>
      <c r="J16" s="94"/>
      <c r="K16" s="94"/>
      <c r="L16" s="94"/>
      <c r="M16" s="191"/>
      <c r="N16" s="197">
        <f t="shared" si="0"/>
        <v>0</v>
      </c>
    </row>
    <row r="17" spans="1:14" ht="14.25" customHeight="1" x14ac:dyDescent="0.3">
      <c r="A17" s="169"/>
      <c r="B17" s="208"/>
      <c r="C17" s="181"/>
      <c r="D17" s="180"/>
      <c r="E17" s="181"/>
      <c r="F17" s="181"/>
      <c r="G17" s="181"/>
      <c r="H17" s="94"/>
      <c r="I17" s="94"/>
      <c r="J17" s="94"/>
      <c r="K17" s="94"/>
      <c r="L17" s="94"/>
      <c r="M17" s="94"/>
      <c r="N17" s="197">
        <f t="shared" si="0"/>
        <v>0</v>
      </c>
    </row>
    <row r="18" spans="1:14" ht="14.25" customHeight="1" x14ac:dyDescent="0.3">
      <c r="A18" s="125"/>
      <c r="B18" s="91"/>
      <c r="C18" s="92"/>
      <c r="D18" s="64"/>
      <c r="E18" s="64"/>
      <c r="F18" s="64"/>
      <c r="G18" s="64"/>
      <c r="H18" s="133"/>
      <c r="I18" s="92"/>
      <c r="J18" s="63"/>
      <c r="K18" s="94"/>
      <c r="L18" s="94"/>
      <c r="M18" s="94"/>
      <c r="N18" s="197">
        <f t="shared" si="0"/>
        <v>0</v>
      </c>
    </row>
    <row r="19" spans="1:14" ht="14.25" customHeight="1" x14ac:dyDescent="0.3">
      <c r="A19" s="203"/>
      <c r="B19" s="20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197">
        <f t="shared" si="0"/>
        <v>0</v>
      </c>
    </row>
    <row r="20" spans="1:14" ht="14.25" customHeight="1" x14ac:dyDescent="0.3">
      <c r="A20" s="203"/>
      <c r="B20" s="20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197">
        <f t="shared" si="0"/>
        <v>0</v>
      </c>
    </row>
    <row r="21" spans="1:14" ht="14.25" customHeight="1" x14ac:dyDescent="0.3">
      <c r="A21" s="203"/>
      <c r="B21" s="208"/>
      <c r="C21" s="201"/>
      <c r="D21" s="94"/>
      <c r="E21" s="94"/>
      <c r="F21" s="94"/>
      <c r="G21" s="94"/>
      <c r="H21" s="94"/>
      <c r="I21" s="94"/>
      <c r="J21" s="94"/>
      <c r="K21" s="94"/>
      <c r="L21" s="94"/>
      <c r="M21" s="191"/>
      <c r="N21" s="197">
        <f t="shared" si="0"/>
        <v>0</v>
      </c>
    </row>
    <row r="22" spans="1:14" ht="14.25" customHeight="1" x14ac:dyDescent="0.3">
      <c r="A22" s="203"/>
      <c r="B22" s="208"/>
      <c r="C22" s="201"/>
      <c r="D22" s="94"/>
      <c r="E22" s="94"/>
      <c r="F22" s="94"/>
      <c r="G22" s="94"/>
      <c r="H22" s="94"/>
      <c r="I22" s="94"/>
      <c r="J22" s="94"/>
      <c r="K22" s="94"/>
      <c r="L22" s="94"/>
      <c r="M22" s="191"/>
      <c r="N22" s="197">
        <f t="shared" si="0"/>
        <v>0</v>
      </c>
    </row>
    <row r="23" spans="1:14" ht="14.25" customHeight="1" x14ac:dyDescent="0.3">
      <c r="A23" s="205"/>
      <c r="B23" s="208"/>
      <c r="C23" s="201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197">
        <f t="shared" si="0"/>
        <v>0</v>
      </c>
    </row>
    <row r="24" spans="1:14" ht="14.25" customHeight="1" x14ac:dyDescent="0.3">
      <c r="A24" s="203"/>
      <c r="B24" s="20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197">
        <f t="shared" si="0"/>
        <v>0</v>
      </c>
    </row>
    <row r="25" spans="1:14" ht="14.25" customHeight="1" x14ac:dyDescent="0.3">
      <c r="A25" s="61"/>
      <c r="B25" s="193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197">
        <f t="shared" si="0"/>
        <v>0</v>
      </c>
    </row>
    <row r="26" spans="1:14" ht="14.25" customHeight="1" x14ac:dyDescent="0.3">
      <c r="A26" s="61"/>
      <c r="B26" s="193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235"/>
      <c r="N26" s="197">
        <f t="shared" si="0"/>
        <v>0</v>
      </c>
    </row>
    <row r="27" spans="1:14" ht="14.25" customHeight="1" thickBot="1" x14ac:dyDescent="0.35">
      <c r="B27" s="31">
        <f t="shared" ref="B27:M27" si="1">SUM(B7:B26)</f>
        <v>0</v>
      </c>
      <c r="C27" s="31">
        <f t="shared" si="1"/>
        <v>0</v>
      </c>
      <c r="D27" s="31">
        <f t="shared" si="1"/>
        <v>0</v>
      </c>
      <c r="E27" s="31">
        <f t="shared" si="1"/>
        <v>0</v>
      </c>
      <c r="F27" s="31">
        <f t="shared" si="1"/>
        <v>0</v>
      </c>
      <c r="G27" s="31">
        <f t="shared" si="1"/>
        <v>3075</v>
      </c>
      <c r="H27" s="31">
        <f t="shared" si="1"/>
        <v>0</v>
      </c>
      <c r="I27" s="31">
        <f t="shared" si="1"/>
        <v>0</v>
      </c>
      <c r="J27" s="31">
        <f t="shared" si="1"/>
        <v>0</v>
      </c>
      <c r="K27" s="31">
        <f t="shared" si="1"/>
        <v>0</v>
      </c>
      <c r="L27" s="31">
        <f t="shared" si="1"/>
        <v>0</v>
      </c>
      <c r="M27" s="31">
        <f t="shared" si="1"/>
        <v>0</v>
      </c>
      <c r="N27" s="31">
        <f>SUM(N7:N26)</f>
        <v>3075</v>
      </c>
    </row>
    <row r="28" spans="1:14" ht="14.25" customHeight="1" x14ac:dyDescent="0.3"/>
    <row r="29" spans="1:14" ht="14.25" customHeight="1" x14ac:dyDescent="0.3">
      <c r="N29" s="12"/>
    </row>
    <row r="30" spans="1:14" ht="14.25" customHeight="1" x14ac:dyDescent="0.3">
      <c r="N30" s="12"/>
    </row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</sheetData>
  <mergeCells count="1">
    <mergeCell ref="B2:O2"/>
  </mergeCells>
  <pageMargins left="0.7" right="0.7" top="0.75" bottom="0.75" header="0" footer="0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4"/>
  <sheetViews>
    <sheetView workbookViewId="0"/>
  </sheetViews>
  <sheetFormatPr baseColWidth="10" defaultColWidth="14.44140625" defaultRowHeight="15" customHeight="1" x14ac:dyDescent="0.3"/>
  <cols>
    <col min="1" max="1" width="54.6640625" customWidth="1"/>
    <col min="2" max="4" width="10.6640625" customWidth="1"/>
    <col min="5" max="13" width="11.44140625" customWidth="1"/>
    <col min="14" max="26" width="10.6640625" customWidth="1"/>
  </cols>
  <sheetData>
    <row r="1" spans="1:15" ht="14.25" customHeight="1" x14ac:dyDescent="0.3"/>
    <row r="2" spans="1:15" ht="14.25" customHeight="1" x14ac:dyDescent="0.35">
      <c r="B2" s="302" t="s">
        <v>72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5" ht="14.25" customHeight="1" x14ac:dyDescent="0.3"/>
    <row r="4" spans="1:15" ht="14.25" customHeight="1" x14ac:dyDescent="0.35">
      <c r="A4" s="256"/>
      <c r="N4" s="13">
        <f>N18</f>
        <v>1940</v>
      </c>
    </row>
    <row r="5" spans="1:15" ht="14.25" customHeight="1" x14ac:dyDescent="0.3">
      <c r="N5" s="28"/>
    </row>
    <row r="6" spans="1:15" ht="14.25" customHeight="1" thickBot="1" x14ac:dyDescent="0.35">
      <c r="A6" s="273" t="s">
        <v>31</v>
      </c>
      <c r="B6" s="273" t="s">
        <v>19</v>
      </c>
      <c r="C6" s="266" t="s">
        <v>20</v>
      </c>
      <c r="D6" s="266" t="s">
        <v>21</v>
      </c>
      <c r="E6" s="266" t="s">
        <v>22</v>
      </c>
      <c r="F6" s="266" t="s">
        <v>23</v>
      </c>
      <c r="G6" s="266" t="s">
        <v>24</v>
      </c>
      <c r="H6" s="266" t="s">
        <v>25</v>
      </c>
      <c r="I6" s="266" t="s">
        <v>26</v>
      </c>
      <c r="J6" s="266" t="s">
        <v>27</v>
      </c>
      <c r="K6" s="266" t="s">
        <v>28</v>
      </c>
      <c r="L6" s="266" t="s">
        <v>29</v>
      </c>
      <c r="M6" s="266" t="s">
        <v>30</v>
      </c>
      <c r="N6" s="267" t="s">
        <v>18</v>
      </c>
    </row>
    <row r="7" spans="1:15" ht="14.25" customHeight="1" x14ac:dyDescent="0.3">
      <c r="A7" s="96" t="s">
        <v>70</v>
      </c>
      <c r="B7" s="263">
        <v>500</v>
      </c>
      <c r="D7" s="41"/>
      <c r="E7" s="41"/>
      <c r="F7" s="4"/>
      <c r="G7" s="4"/>
      <c r="H7" s="4"/>
      <c r="I7" s="4"/>
      <c r="J7" s="4"/>
      <c r="K7" s="4"/>
      <c r="L7" s="4"/>
      <c r="M7" s="4"/>
      <c r="N7" s="141">
        <f>SUM(B7:M7)</f>
        <v>500</v>
      </c>
    </row>
    <row r="8" spans="1:15" ht="14.25" customHeight="1" x14ac:dyDescent="0.3">
      <c r="A8" s="190" t="s">
        <v>71</v>
      </c>
      <c r="B8" s="94">
        <v>900</v>
      </c>
      <c r="C8" s="15"/>
      <c r="D8" s="6"/>
      <c r="E8" s="6"/>
      <c r="F8" s="6"/>
      <c r="G8" s="6"/>
      <c r="H8" s="6"/>
      <c r="I8" s="15"/>
      <c r="J8" s="6"/>
      <c r="K8" s="6"/>
      <c r="L8" s="6"/>
      <c r="M8" s="235"/>
      <c r="N8" s="112">
        <f t="shared" ref="N8:N12" si="0">SUM(B8:M8)</f>
        <v>900</v>
      </c>
    </row>
    <row r="9" spans="1:15" ht="14.25" customHeight="1" x14ac:dyDescent="0.3">
      <c r="A9" s="96" t="s">
        <v>78</v>
      </c>
      <c r="B9" s="64"/>
      <c r="C9" s="26">
        <v>540</v>
      </c>
      <c r="D9" s="6"/>
      <c r="E9" s="6"/>
      <c r="F9" s="6"/>
      <c r="G9" s="83"/>
      <c r="H9" s="6"/>
      <c r="I9" s="6"/>
      <c r="J9" s="6"/>
      <c r="K9" s="6"/>
      <c r="L9" s="6"/>
      <c r="M9" s="16"/>
      <c r="N9" s="112">
        <f t="shared" si="0"/>
        <v>540</v>
      </c>
    </row>
    <row r="10" spans="1:15" ht="14.25" customHeight="1" x14ac:dyDescent="0.3">
      <c r="A10" s="96"/>
      <c r="B10" s="64"/>
      <c r="C10" s="26"/>
      <c r="D10" s="6"/>
      <c r="E10" s="6"/>
      <c r="F10" s="6"/>
      <c r="G10" s="83"/>
      <c r="H10" s="6"/>
      <c r="I10" s="6"/>
      <c r="J10" s="6"/>
      <c r="K10" s="6"/>
      <c r="L10" s="6"/>
      <c r="M10" s="16"/>
      <c r="N10" s="112">
        <f t="shared" si="0"/>
        <v>0</v>
      </c>
    </row>
    <row r="11" spans="1:15" ht="14.25" customHeight="1" x14ac:dyDescent="0.3">
      <c r="A11" s="190"/>
      <c r="B11" s="64"/>
      <c r="C11" s="26"/>
      <c r="D11" s="6"/>
      <c r="E11" s="6"/>
      <c r="F11" s="6"/>
      <c r="G11" s="83"/>
      <c r="H11" s="6"/>
      <c r="I11" s="6"/>
      <c r="J11" s="6"/>
      <c r="K11" s="6"/>
      <c r="L11" s="6"/>
      <c r="M11" s="6"/>
      <c r="N11" s="112">
        <f t="shared" si="0"/>
        <v>0</v>
      </c>
    </row>
    <row r="12" spans="1:15" ht="14.25" customHeight="1" x14ac:dyDescent="0.3">
      <c r="A12" s="61"/>
      <c r="B12" s="58"/>
      <c r="C12" s="63"/>
      <c r="D12" s="64"/>
      <c r="E12" s="64"/>
      <c r="F12" s="64"/>
      <c r="G12" s="94"/>
      <c r="H12" s="64"/>
      <c r="I12" s="63"/>
      <c r="J12" s="64"/>
      <c r="K12" s="64"/>
      <c r="L12" s="64"/>
      <c r="M12" s="64"/>
      <c r="N12" s="112">
        <f t="shared" si="0"/>
        <v>0</v>
      </c>
    </row>
    <row r="13" spans="1:15" ht="14.25" customHeight="1" x14ac:dyDescent="0.3">
      <c r="A13" s="61"/>
      <c r="B13" s="58"/>
      <c r="C13" s="63"/>
      <c r="D13" s="64"/>
      <c r="E13" s="64"/>
      <c r="F13" s="64"/>
      <c r="G13" s="64"/>
      <c r="H13" s="64"/>
      <c r="I13" s="63"/>
      <c r="J13" s="64"/>
      <c r="K13" s="64"/>
      <c r="L13" s="64"/>
      <c r="M13" s="64"/>
      <c r="N13" s="112"/>
    </row>
    <row r="14" spans="1:15" ht="14.25" customHeight="1" x14ac:dyDescent="0.3">
      <c r="A14" s="61"/>
      <c r="B14" s="58"/>
      <c r="C14" s="15"/>
      <c r="D14" s="6"/>
      <c r="E14" s="6"/>
      <c r="F14" s="6"/>
      <c r="G14" s="6"/>
      <c r="H14" s="6"/>
      <c r="I14" s="15"/>
      <c r="J14" s="6"/>
      <c r="K14" s="6"/>
      <c r="L14" s="6"/>
      <c r="M14" s="6"/>
      <c r="N14" s="112"/>
    </row>
    <row r="15" spans="1:15" ht="14.25" customHeight="1" x14ac:dyDescent="0.3">
      <c r="A15" s="61"/>
      <c r="B15" s="59"/>
      <c r="C15" s="26"/>
      <c r="D15" s="6"/>
      <c r="E15" s="6"/>
      <c r="F15" s="6"/>
      <c r="G15" s="6"/>
      <c r="H15" s="6"/>
      <c r="I15" s="6"/>
      <c r="J15" s="6"/>
      <c r="K15" s="6"/>
      <c r="L15" s="6"/>
      <c r="M15" s="16"/>
      <c r="N15" s="112"/>
    </row>
    <row r="16" spans="1:15" ht="14.25" customHeight="1" x14ac:dyDescent="0.3">
      <c r="A16" s="61"/>
      <c r="B16" s="59"/>
      <c r="C16" s="26"/>
      <c r="D16" s="6"/>
      <c r="E16" s="6"/>
      <c r="F16" s="6"/>
      <c r="G16" s="6"/>
      <c r="H16" s="6"/>
      <c r="I16" s="6"/>
      <c r="J16" s="6"/>
      <c r="K16" s="6"/>
      <c r="L16" s="6"/>
      <c r="M16" s="16"/>
      <c r="N16" s="112"/>
    </row>
    <row r="17" spans="1:14" ht="14.25" customHeight="1" thickBot="1" x14ac:dyDescent="0.35">
      <c r="A17" s="62"/>
      <c r="B17" s="60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188"/>
    </row>
    <row r="18" spans="1:14" ht="14.25" customHeight="1" thickBot="1" x14ac:dyDescent="0.35">
      <c r="B18" s="31">
        <f t="shared" ref="B18:N18" si="1">SUM(B7:B17)</f>
        <v>1400</v>
      </c>
      <c r="C18" s="31">
        <f t="shared" si="1"/>
        <v>540</v>
      </c>
      <c r="D18" s="31">
        <f t="shared" si="1"/>
        <v>0</v>
      </c>
      <c r="E18" s="31">
        <f t="shared" si="1"/>
        <v>0</v>
      </c>
      <c r="F18" s="31">
        <f t="shared" si="1"/>
        <v>0</v>
      </c>
      <c r="G18" s="31">
        <f t="shared" si="1"/>
        <v>0</v>
      </c>
      <c r="H18" s="31">
        <f t="shared" si="1"/>
        <v>0</v>
      </c>
      <c r="I18" s="31">
        <f t="shared" si="1"/>
        <v>0</v>
      </c>
      <c r="J18" s="31">
        <f t="shared" si="1"/>
        <v>0</v>
      </c>
      <c r="K18" s="31">
        <f t="shared" si="1"/>
        <v>0</v>
      </c>
      <c r="L18" s="31">
        <f t="shared" si="1"/>
        <v>0</v>
      </c>
      <c r="M18" s="31">
        <f t="shared" si="1"/>
        <v>0</v>
      </c>
      <c r="N18" s="31">
        <f t="shared" si="1"/>
        <v>1940</v>
      </c>
    </row>
    <row r="19" spans="1:14" ht="14.25" customHeight="1" x14ac:dyDescent="0.3"/>
    <row r="20" spans="1:14" ht="14.25" customHeight="1" x14ac:dyDescent="0.3">
      <c r="N20" s="12"/>
    </row>
    <row r="21" spans="1:14" ht="14.25" customHeight="1" x14ac:dyDescent="0.3">
      <c r="N21" s="12"/>
    </row>
    <row r="22" spans="1:14" ht="14.25" customHeight="1" x14ac:dyDescent="0.3"/>
    <row r="23" spans="1:14" ht="14.25" customHeight="1" x14ac:dyDescent="0.3"/>
    <row r="24" spans="1:14" ht="14.25" customHeight="1" x14ac:dyDescent="0.3"/>
    <row r="25" spans="1:14" ht="14.25" customHeight="1" x14ac:dyDescent="0.3"/>
    <row r="26" spans="1:14" ht="14.25" customHeight="1" x14ac:dyDescent="0.3"/>
    <row r="27" spans="1:14" ht="14.25" customHeight="1" x14ac:dyDescent="0.3"/>
    <row r="28" spans="1:14" ht="14.25" customHeight="1" x14ac:dyDescent="0.3"/>
    <row r="29" spans="1:14" ht="14.25" customHeight="1" x14ac:dyDescent="0.3"/>
    <row r="30" spans="1:14" ht="14.25" customHeight="1" x14ac:dyDescent="0.3"/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</sheetData>
  <mergeCells count="1">
    <mergeCell ref="B2:O2"/>
  </mergeCells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Récap Inv</vt:lpstr>
      <vt:lpstr>Détails</vt:lpstr>
      <vt:lpstr>Club du hameau</vt:lpstr>
      <vt:lpstr>Eclairage des voies publiques</vt:lpstr>
      <vt:lpstr>Rénov ponts</vt:lpstr>
      <vt:lpstr>Fontaine</vt:lpstr>
      <vt:lpstr>Rénov passages</vt:lpstr>
      <vt:lpstr>Matériels et outillage </vt:lpstr>
      <vt:lpstr>Equip pour le personnel</vt:lpstr>
      <vt:lpstr>Rénov parking</vt:lpstr>
      <vt:lpstr>Jardin du lac</vt:lpstr>
      <vt:lpstr>Rénovations des trottoirs</vt:lpstr>
      <vt:lpstr>Canal paysager</vt:lpstr>
      <vt:lpstr>Matériels de sécurité et vidéos</vt:lpstr>
      <vt:lpstr>Mobilier urbain</vt:lpstr>
      <vt:lpstr>Divers aménag&amp;Equip</vt:lpstr>
      <vt:lpstr>Mur de cloture</vt:lpstr>
      <vt:lpstr>Aménagement des nouveaux jardin</vt:lpstr>
      <vt:lpstr>Matériels de mobilité et transp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hajta</dc:creator>
  <cp:lastModifiedBy>DELL</cp:lastModifiedBy>
  <dcterms:created xsi:type="dcterms:W3CDTF">2021-05-06T22:11:02Z</dcterms:created>
  <dcterms:modified xsi:type="dcterms:W3CDTF">2026-07-06T10:24:39Z</dcterms:modified>
</cp:coreProperties>
</file>