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DD08F04F-C61B-41C5-A0E8-0F2ADB42BE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épenses Diver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D11" i="1"/>
  <c r="N11" i="1" s="1"/>
  <c r="N22" i="1"/>
  <c r="N23" i="1"/>
  <c r="N24" i="1"/>
  <c r="N25" i="1"/>
  <c r="N27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6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29" i="1" l="1"/>
  <c r="O30" i="1" s="1"/>
</calcChain>
</file>

<file path=xl/sharedStrings.xml><?xml version="1.0" encoding="utf-8"?>
<sst xmlns="http://schemas.openxmlformats.org/spreadsheetml/2006/main" count="25" uniqueCount="25">
  <si>
    <t>Colonne1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</si>
  <si>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</si>
  <si>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</si>
  <si>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</si>
  <si>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</si>
  <si>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</si>
  <si>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</si>
  <si>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</si>
  <si>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</si>
  <si>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</si>
  <si>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</si>
  <si>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</si>
  <si>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</si>
  <si>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</si>
  <si>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Frais financiers</t>
  </si>
  <si>
    <t>Téléphone superviseur*</t>
  </si>
  <si>
    <t xml:space="preserve">Internet </t>
  </si>
  <si>
    <t>Dépenses Diverses du 01/01/2026 Au 31/12/2026</t>
  </si>
  <si>
    <t>Transport des tubes</t>
  </si>
  <si>
    <t>Achat 1,5 mètre de tube</t>
  </si>
  <si>
    <t>redaction procuration en arabe</t>
  </si>
  <si>
    <t>Achat de fourniture de bureau</t>
  </si>
  <si>
    <t>Achat gravier et file</t>
  </si>
  <si>
    <t>Deplacement casa pour recuperation d'un chèque de cotisation d'un résident</t>
  </si>
  <si>
    <t xml:space="preserve">Déplacement a benslimane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</si>
</sst>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indexed="64"/>
      </patternFill>
    </fill>
    <fill>
      <patternFill patternType="solid">
        <fgColor rgb="FFD9E2F3"/>
        <bgColor rgb="FFD9E2F3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9E2F3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2" fillId="0" borderId="0" xfId="0" applyNumberFormat="1" applyFont="1"/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/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/>
    <xf numFmtId="4" fontId="2" fillId="0" borderId="3" xfId="0" applyNumberFormat="1" applyFont="1" applyBorder="1"/>
    <xf numFmtId="4" fontId="2" fillId="0" borderId="4" xfId="0" applyNumberFormat="1" applyFont="1" applyBorder="1"/>
    <xf numFmtId="0" fontId="2" fillId="0" borderId="5" xfId="0" applyFont="1" applyBorder="1"/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/>
    <xf numFmtId="4" fontId="2" fillId="0" borderId="5" xfId="0" applyNumberFormat="1" applyFont="1" applyBorder="1"/>
    <xf numFmtId="4" fontId="2" fillId="0" borderId="0" xfId="0" applyNumberFormat="1" applyFont="1" applyAlignment="1">
      <alignment horizontal="right" vertical="center" wrapText="1"/>
    </xf>
    <xf numFmtId="4" fontId="2" fillId="3" borderId="5" xfId="0" applyNumberFormat="1" applyFont="1" applyFill="1" applyBorder="1"/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" fontId="2" fillId="0" borderId="5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4" fontId="3" fillId="4" borderId="1" xfId="0" applyNumberFormat="1" applyFont="1" applyFill="1" applyBorder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8" fillId="6" borderId="8" xfId="0" applyFont="1" applyFill="1" applyBorder="1"/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9" xfId="0" applyBorder="1" applyAlignment="1">
      <alignment vertical="center" wrapText="1"/>
    </xf>
  </cellXfs>
  <cellStyles count="1">
    <cellStyle name="Normal" xfId="0" builtinId="0"/>
  </cellStyles>
  <dxfs count="22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31308-8E17-4A3E-8A90-912CA2337F2F}" name="Tableau2" displayName="Tableau2" ref="A4:N28" totalsRowShown="0" headerRowDxfId="21" dataDxfId="19" headerRowBorderDxfId="20" tableBorderDxfId="18">
  <autoFilter ref="A4:N28" xr:uid="{91731308-8E17-4A3E-8A90-912CA2337F2F}"/>
  <tableColumns count="14">
    <tableColumn id="1" xr3:uid="{E884CC7A-373A-4689-9579-6900B46C95FF}" name="Colonne1" dataDxfId="17"/>
    <tableColumn id="2" xr3:uid="{E8FA7875-B313-4ABA-A0AC-6F13C98F512F}" name="Janvier" dataDxfId="16"/>
    <tableColumn id="3" xr3:uid="{E77FF5C4-E83F-41F1-A15E-82B64AACE663}" name="Février" dataDxfId="15"/>
    <tableColumn id="4" xr3:uid="{0D2BB358-1EB4-4F63-B41E-96712130817B}" name="Mars" dataDxfId="14"/>
    <tableColumn id="5" xr3:uid="{8520DC01-3C4B-4FA7-AF6C-A68B7DDAD3F0}" name="Avril" dataDxfId="13"/>
    <tableColumn id="6" xr3:uid="{BFBB7555-43C8-4606-80BD-3B49E4F99F8C}" name="Mai" dataDxfId="12"/>
    <tableColumn id="7" xr3:uid="{AD8C8E0A-E5B8-431E-A060-6D24327FCD2C}" name="Juin" dataDxfId="11"/>
    <tableColumn id="8" xr3:uid="{6890E00D-22FB-4C2B-A7EA-A2532C684C31}" name="Juillet" dataDxfId="10"/>
    <tableColumn id="9" xr3:uid="{0FED2929-930C-4350-AB4A-5637C4893856}" name="Août" dataDxfId="9"/>
    <tableColumn id="10" xr3:uid="{E498F797-E333-445D-AC9C-A29E944F7A0A}" name="Septembre" dataDxfId="8"/>
    <tableColumn id="11" xr3:uid="{6048F509-2D8D-4F60-A733-82985F1E2654}" name="Octobre" dataDxfId="7"/>
    <tableColumn id="12" xr3:uid="{DAB40BB5-8265-420C-A8C8-A7C82280CCE2}" name="Novembre" dataDxfId="6"/>
    <tableColumn id="13" xr3:uid="{A41E6245-B244-4BBC-8869-87359716D493}" name="Décembre" dataDxfId="5"/>
    <tableColumn id="14" xr3:uid="{3847ACE0-62E6-4435-B27E-88744CB3E275}" name="Total" dataDxfId="4">
      <calculatedColumnFormula>SUM(B5:M5)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9"/>
  <sheetViews>
    <sheetView tabSelected="1" zoomScale="70" zoomScaleNormal="70" workbookViewId="0">
      <selection activeCell="B31" sqref="B31:G36"/>
    </sheetView>
  </sheetViews>
  <sheetFormatPr baseColWidth="10" defaultColWidth="14.44140625" defaultRowHeight="14.4" x14ac:dyDescent="0.3"/>
  <cols>
    <col min="1" max="1" width="57.44140625" bestFit="1" customWidth="1"/>
    <col min="2" max="2" width="18.88671875" bestFit="1" customWidth="1"/>
    <col min="3" max="3" width="18.33203125" bestFit="1" customWidth="1"/>
    <col min="4" max="4" width="15.88671875" bestFit="1" customWidth="1"/>
    <col min="5" max="5" width="15.6640625" bestFit="1" customWidth="1"/>
    <col min="6" max="6" width="14.21875" bestFit="1" customWidth="1"/>
    <col min="7" max="7" width="15.21875" bestFit="1" customWidth="1"/>
    <col min="8" max="8" width="17.44140625" bestFit="1" customWidth="1"/>
    <col min="9" max="9" width="15.109375" bestFit="1" customWidth="1"/>
    <col min="10" max="10" width="23.109375" bestFit="1" customWidth="1"/>
    <col min="11" max="11" width="19.5546875" bestFit="1" customWidth="1"/>
    <col min="12" max="12" width="22.109375" bestFit="1" customWidth="1"/>
    <col min="13" max="13" width="21.88671875" bestFit="1" customWidth="1"/>
    <col min="14" max="14" width="16.109375" bestFit="1" customWidth="1"/>
    <col min="15" max="15" width="5.5546875" customWidth="1"/>
    <col min="16" max="26" width="10.6640625" customWidth="1"/>
  </cols>
  <sheetData>
    <row r="1" spans="1:14" ht="14.25" customHeight="1" x14ac:dyDescent="0.3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8.75" customHeight="1" x14ac:dyDescent="0.35">
      <c r="A2" s="36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1:14" ht="14.25" customHeight="1" thickBot="1" x14ac:dyDescent="0.3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</row>
    <row r="5" spans="1:14" ht="18" customHeight="1" thickBot="1" x14ac:dyDescent="0.35">
      <c r="A5" s="6" t="s">
        <v>14</v>
      </c>
      <c r="B5" s="7">
        <v>450</v>
      </c>
      <c r="C5" s="8">
        <v>464.2</v>
      </c>
      <c r="D5" s="8">
        <v>513.5</v>
      </c>
      <c r="E5" s="1">
        <v>562.5</v>
      </c>
      <c r="F5" s="14">
        <v>539.79</v>
      </c>
      <c r="G5" s="1">
        <v>440.2</v>
      </c>
      <c r="H5" s="1"/>
      <c r="I5" s="1"/>
      <c r="J5" s="9"/>
      <c r="K5" s="9"/>
      <c r="M5" s="1"/>
      <c r="N5" s="10">
        <f>SUM(B5:M5)</f>
        <v>2970.1899999999996</v>
      </c>
    </row>
    <row r="6" spans="1:14" ht="18" customHeight="1" x14ac:dyDescent="0.3">
      <c r="A6" s="11" t="s">
        <v>15</v>
      </c>
      <c r="B6" s="12">
        <v>221</v>
      </c>
      <c r="C6" s="13">
        <v>220.35</v>
      </c>
      <c r="D6" s="13"/>
      <c r="E6" s="1">
        <v>220.55</v>
      </c>
      <c r="F6" s="14">
        <v>225</v>
      </c>
      <c r="G6" s="1">
        <v>221</v>
      </c>
      <c r="H6" s="1"/>
      <c r="I6" s="1"/>
      <c r="J6" s="1"/>
      <c r="K6" s="14"/>
      <c r="L6" s="14"/>
      <c r="M6" s="1"/>
      <c r="N6" s="10">
        <f t="shared" ref="N6:N28" si="0">SUM(B6:M6)</f>
        <v>1107.9000000000001</v>
      </c>
    </row>
    <row r="7" spans="1:14" ht="18" customHeight="1" x14ac:dyDescent="0.3">
      <c r="A7" s="19" t="s">
        <v>16</v>
      </c>
      <c r="B7" s="12">
        <v>500</v>
      </c>
      <c r="C7" s="13">
        <v>500</v>
      </c>
      <c r="D7" s="13">
        <v>500</v>
      </c>
      <c r="E7" s="1">
        <v>500</v>
      </c>
      <c r="F7" s="14">
        <v>500</v>
      </c>
      <c r="G7" s="1">
        <v>500</v>
      </c>
      <c r="H7" s="14"/>
      <c r="I7" s="1"/>
      <c r="J7" s="17"/>
      <c r="K7" s="14"/>
      <c r="L7" s="1"/>
      <c r="M7" s="14"/>
      <c r="N7" s="18">
        <f t="shared" si="0"/>
        <v>3000</v>
      </c>
    </row>
    <row r="8" spans="1:14" ht="18" customHeight="1" x14ac:dyDescent="0.3">
      <c r="A8" s="28" t="s">
        <v>18</v>
      </c>
      <c r="B8" s="14">
        <v>70</v>
      </c>
      <c r="C8" s="13"/>
      <c r="D8" s="14"/>
      <c r="E8" s="14"/>
      <c r="F8" s="14"/>
      <c r="G8" s="14"/>
      <c r="H8" s="15"/>
      <c r="I8" s="14"/>
      <c r="J8" s="14"/>
      <c r="K8" s="14"/>
      <c r="L8" s="14"/>
      <c r="M8" s="14"/>
      <c r="N8" s="18">
        <f t="shared" si="0"/>
        <v>70</v>
      </c>
    </row>
    <row r="9" spans="1:14" ht="18" customHeight="1" x14ac:dyDescent="0.3">
      <c r="A9" s="21" t="s">
        <v>19</v>
      </c>
      <c r="B9" s="14">
        <v>50</v>
      </c>
      <c r="C9" s="13"/>
      <c r="D9" s="16"/>
      <c r="E9" s="14"/>
      <c r="F9" s="14"/>
      <c r="G9" s="14"/>
      <c r="H9" s="14"/>
      <c r="I9" s="1"/>
      <c r="J9" s="14"/>
      <c r="K9" s="14"/>
      <c r="L9" s="14"/>
      <c r="M9" s="14"/>
      <c r="N9" s="18">
        <f t="shared" si="0"/>
        <v>50</v>
      </c>
    </row>
    <row r="10" spans="1:14" ht="18" customHeight="1" x14ac:dyDescent="0.3">
      <c r="A10" s="21" t="s">
        <v>20</v>
      </c>
      <c r="B10" s="14">
        <v>30</v>
      </c>
      <c r="C10" s="14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8">
        <f t="shared" si="0"/>
        <v>30</v>
      </c>
    </row>
    <row r="11" spans="1:14" ht="14.25" customHeight="1" x14ac:dyDescent="0.3">
      <c r="A11" s="21" t="s">
        <v>21</v>
      </c>
      <c r="B11" s="14"/>
      <c r="C11" s="22"/>
      <c r="D11" s="16">
        <f>33+45</f>
        <v>78</v>
      </c>
      <c r="E11" s="16"/>
      <c r="F11" s="14">
        <v>16</v>
      </c>
      <c r="G11" s="14"/>
      <c r="H11" s="14"/>
      <c r="I11" s="14"/>
      <c r="J11" s="14"/>
      <c r="K11" s="14"/>
      <c r="L11" s="14"/>
      <c r="M11" s="14"/>
      <c r="N11" s="18">
        <f t="shared" si="0"/>
        <v>94</v>
      </c>
    </row>
    <row r="12" spans="1:14" ht="18" customHeight="1" x14ac:dyDescent="0.3">
      <c r="A12" s="21" t="s">
        <v>22</v>
      </c>
      <c r="B12" s="14"/>
      <c r="C12" s="14"/>
      <c r="D12" s="16"/>
      <c r="E12" s="16">
        <v>28</v>
      </c>
      <c r="F12" s="14"/>
      <c r="G12" s="14"/>
      <c r="H12" s="14"/>
      <c r="I12" s="14"/>
      <c r="J12" s="14"/>
      <c r="K12" s="14"/>
      <c r="L12" s="14"/>
      <c r="M12" s="14"/>
      <c r="N12" s="18">
        <f t="shared" si="0"/>
        <v>28</v>
      </c>
    </row>
    <row r="13" spans="1:14" ht="18" customHeight="1" x14ac:dyDescent="0.3">
      <c r="A13" s="23" t="s">
        <v>23</v>
      </c>
      <c r="B13" s="14"/>
      <c r="C13" s="14"/>
      <c r="D13" s="16"/>
      <c r="E13" s="16">
        <v>55</v>
      </c>
      <c r="F13" s="24"/>
      <c r="G13" s="14"/>
      <c r="H13" s="14"/>
      <c r="I13" s="14"/>
      <c r="J13" s="14"/>
      <c r="K13" s="14"/>
      <c r="L13" s="14"/>
      <c r="M13" s="14"/>
      <c r="N13" s="18">
        <f t="shared" si="0"/>
        <v>55</v>
      </c>
    </row>
    <row r="14" spans="1:14" ht="14.25" customHeight="1" x14ac:dyDescent="0.3">
      <c r="A14" s="37" t="s">
        <v>24</v>
      </c>
      <c r="B14" s="14"/>
      <c r="C14" s="14"/>
      <c r="D14" s="16"/>
      <c r="E14" s="16"/>
      <c r="F14" s="29"/>
      <c r="G14" s="14">
        <v>120</v>
      </c>
      <c r="H14" s="14"/>
      <c r="I14" s="14"/>
      <c r="J14" s="14"/>
      <c r="K14" s="14"/>
      <c r="L14" s="14"/>
      <c r="M14" s="14"/>
      <c r="N14" s="18">
        <f t="shared" si="0"/>
        <v>120</v>
      </c>
    </row>
    <row r="15" spans="1:14" ht="14.25" customHeight="1" thickBot="1" x14ac:dyDescent="0.35">
      <c r="A15" s="29"/>
      <c r="B15" s="14"/>
      <c r="C15" s="14"/>
      <c r="D15" s="16"/>
      <c r="E15" s="14"/>
      <c r="F15" s="16"/>
      <c r="G15" s="14"/>
      <c r="H15" s="14"/>
      <c r="I15" s="14"/>
      <c r="J15" s="14"/>
      <c r="K15" s="14"/>
      <c r="L15" s="14"/>
      <c r="M15" s="22"/>
      <c r="N15" s="18">
        <f t="shared" si="0"/>
        <v>0</v>
      </c>
    </row>
    <row r="16" spans="1:14" ht="14.25" customHeight="1" thickBot="1" x14ac:dyDescent="0.35">
      <c r="A16" s="30"/>
      <c r="B16" s="14"/>
      <c r="C16" s="14"/>
      <c r="D16" s="16"/>
      <c r="E16" s="14"/>
      <c r="F16" s="16"/>
      <c r="G16" s="14"/>
      <c r="H16" s="22"/>
      <c r="I16" s="14"/>
      <c r="J16" s="14"/>
      <c r="K16" s="14"/>
      <c r="L16" s="14"/>
      <c r="M16" s="14"/>
      <c r="N16" s="18">
        <f t="shared" si="0"/>
        <v>0</v>
      </c>
    </row>
    <row r="17" spans="1:15" ht="14.25" customHeight="1" thickBot="1" x14ac:dyDescent="0.35">
      <c r="A17" s="30"/>
      <c r="B17" s="14"/>
      <c r="C17" s="14"/>
      <c r="D17" s="16"/>
      <c r="E17" s="14"/>
      <c r="F17" s="16"/>
      <c r="G17" s="14"/>
      <c r="H17" s="22"/>
      <c r="I17" s="14"/>
      <c r="J17" s="14"/>
      <c r="K17" s="14"/>
      <c r="L17" s="14"/>
      <c r="M17" s="14"/>
      <c r="N17" s="18">
        <f t="shared" si="0"/>
        <v>0</v>
      </c>
    </row>
    <row r="18" spans="1:15" ht="14.25" customHeight="1" thickBot="1" x14ac:dyDescent="0.35">
      <c r="A18" s="30"/>
      <c r="B18" s="14"/>
      <c r="C18" s="14"/>
      <c r="D18" s="16"/>
      <c r="E18" s="14"/>
      <c r="F18" s="16"/>
      <c r="G18" s="14"/>
      <c r="H18" s="22"/>
      <c r="I18" s="14"/>
      <c r="J18" s="14"/>
      <c r="K18" s="14"/>
      <c r="L18" s="14"/>
      <c r="M18" s="14"/>
      <c r="N18" s="18">
        <f t="shared" si="0"/>
        <v>0</v>
      </c>
    </row>
    <row r="19" spans="1:15" ht="14.25" customHeight="1" thickBot="1" x14ac:dyDescent="0.35">
      <c r="A19" s="31"/>
      <c r="B19" s="14"/>
      <c r="C19" s="14"/>
      <c r="D19" s="16"/>
      <c r="E19" s="14"/>
      <c r="F19" s="16"/>
      <c r="G19" s="14"/>
      <c r="H19" s="22"/>
      <c r="I19" s="14"/>
      <c r="J19" s="14"/>
      <c r="K19" s="14"/>
      <c r="L19" s="14"/>
      <c r="M19" s="14"/>
      <c r="N19" s="18">
        <f t="shared" si="0"/>
        <v>0</v>
      </c>
    </row>
    <row r="20" spans="1:15" ht="14.25" customHeight="1" thickBot="1" x14ac:dyDescent="0.35">
      <c r="A20" s="32"/>
      <c r="B20" s="14"/>
      <c r="C20" s="14"/>
      <c r="D20" s="16"/>
      <c r="E20" s="14"/>
      <c r="F20" s="16"/>
      <c r="G20" s="14"/>
      <c r="H20" s="22"/>
      <c r="I20" s="14"/>
      <c r="J20" s="14"/>
      <c r="K20" s="14"/>
      <c r="L20" s="14"/>
      <c r="M20" s="14"/>
      <c r="N20" s="18">
        <f t="shared" si="0"/>
        <v>0</v>
      </c>
    </row>
    <row r="21" spans="1:15" ht="14.25" customHeight="1" x14ac:dyDescent="0.3">
      <c r="A21" s="29"/>
      <c r="B21" s="14"/>
      <c r="C21" s="14"/>
      <c r="D21" s="16"/>
      <c r="E21" s="14"/>
      <c r="F21" s="16"/>
      <c r="G21" s="14"/>
      <c r="H21" s="22"/>
      <c r="I21" s="14"/>
      <c r="J21" s="14"/>
      <c r="K21" s="14"/>
      <c r="L21" s="14"/>
      <c r="M21" s="14"/>
      <c r="N21" s="18">
        <f t="shared" si="0"/>
        <v>0</v>
      </c>
    </row>
    <row r="22" spans="1:15" ht="14.25" customHeight="1" x14ac:dyDescent="0.3">
      <c r="A22" s="21"/>
      <c r="B22" s="14"/>
      <c r="C22" s="14"/>
      <c r="D22" s="16"/>
      <c r="E22" s="14"/>
      <c r="F22" s="16"/>
      <c r="G22" s="14"/>
      <c r="H22" s="22"/>
      <c r="I22" s="14"/>
      <c r="J22" s="14"/>
      <c r="K22" s="14"/>
      <c r="L22" s="14"/>
      <c r="M22" s="14"/>
      <c r="N22" s="18">
        <f t="shared" si="0"/>
        <v>0</v>
      </c>
    </row>
    <row r="23" spans="1:15" ht="14.25" customHeight="1" x14ac:dyDescent="0.3">
      <c r="A23" s="33"/>
      <c r="B23" s="14"/>
      <c r="C23" s="14"/>
      <c r="D23" s="16"/>
      <c r="E23" s="14"/>
      <c r="F23" s="16"/>
      <c r="G23" s="14"/>
      <c r="H23" s="14"/>
      <c r="I23" s="14"/>
      <c r="J23" s="14"/>
      <c r="K23" s="14"/>
      <c r="L23" s="14"/>
      <c r="M23" s="14"/>
      <c r="N23" s="18">
        <f t="shared" si="0"/>
        <v>0</v>
      </c>
    </row>
    <row r="24" spans="1:15" ht="14.25" customHeight="1" x14ac:dyDescent="0.3">
      <c r="A24" s="21"/>
      <c r="B24" s="14"/>
      <c r="C24" s="14"/>
      <c r="D24" s="16"/>
      <c r="E24" s="14"/>
      <c r="F24" s="16"/>
      <c r="G24" s="14"/>
      <c r="H24" s="14"/>
      <c r="I24" s="14"/>
      <c r="J24" s="14"/>
      <c r="L24" s="14"/>
      <c r="M24" s="14"/>
      <c r="N24" s="18">
        <f t="shared" si="0"/>
        <v>0</v>
      </c>
    </row>
    <row r="25" spans="1:15" ht="14.25" customHeight="1" x14ac:dyDescent="0.3">
      <c r="A25" s="21"/>
      <c r="B25" s="14"/>
      <c r="C25" s="14"/>
      <c r="D25" s="16"/>
      <c r="E25" s="14"/>
      <c r="F25" s="16"/>
      <c r="G25" s="14"/>
      <c r="H25" s="14"/>
      <c r="I25" s="14"/>
      <c r="J25" s="14"/>
      <c r="K25" s="14"/>
      <c r="L25" s="14"/>
      <c r="M25" s="14"/>
      <c r="N25" s="18">
        <f>SUM(B25:M25)</f>
        <v>0</v>
      </c>
    </row>
    <row r="26" spans="1:15" ht="14.25" customHeight="1" x14ac:dyDescent="0.3">
      <c r="A26" s="21"/>
      <c r="B26" s="14"/>
      <c r="C26" s="14"/>
      <c r="D26" s="16"/>
      <c r="E26" s="14"/>
      <c r="F26" s="16"/>
      <c r="G26" s="16"/>
      <c r="H26" s="16"/>
      <c r="I26" s="16"/>
      <c r="J26" s="16"/>
      <c r="K26" s="14"/>
      <c r="L26" s="14"/>
      <c r="M26" s="14"/>
      <c r="N26" s="18">
        <f t="shared" si="0"/>
        <v>0</v>
      </c>
    </row>
    <row r="27" spans="1:15" ht="14.25" customHeight="1" x14ac:dyDescent="0.3">
      <c r="A27" s="21"/>
      <c r="B27" s="14"/>
      <c r="C27" s="14"/>
      <c r="D27" s="16"/>
      <c r="E27" s="14"/>
      <c r="F27" s="16"/>
      <c r="G27" s="14"/>
      <c r="H27" s="14"/>
      <c r="I27" s="14"/>
      <c r="J27" s="14"/>
      <c r="K27" s="14"/>
      <c r="L27" s="14"/>
      <c r="M27" s="14"/>
      <c r="N27" s="18">
        <f>SUM(B27:M27)</f>
        <v>0</v>
      </c>
    </row>
    <row r="28" spans="1:15" ht="14.25" customHeight="1" x14ac:dyDescent="0.3">
      <c r="A28" s="21"/>
      <c r="B28" s="14"/>
      <c r="C28" s="14"/>
      <c r="D28" s="16"/>
      <c r="E28" s="14"/>
      <c r="F28" s="16"/>
      <c r="G28" s="16"/>
      <c r="H28" s="16"/>
      <c r="I28" s="16"/>
      <c r="J28" s="16"/>
      <c r="K28" s="16"/>
      <c r="L28" s="16"/>
      <c r="M28" s="16"/>
      <c r="N28" s="18">
        <f t="shared" si="0"/>
        <v>0</v>
      </c>
    </row>
    <row r="29" spans="1:15" ht="18" customHeight="1" thickBot="1" x14ac:dyDescent="0.35">
      <c r="A29" s="25"/>
      <c r="B29" s="26">
        <f>SUBTOTAL(109,Tableau2[Janvier])</f>
        <v>1321</v>
      </c>
      <c r="C29" s="26">
        <f>SUBTOTAL(109,Tableau2[Février])</f>
        <v>1184.55</v>
      </c>
      <c r="D29" s="26">
        <f>SUBTOTAL(109,Tableau2[Mars])</f>
        <v>1091.5</v>
      </c>
      <c r="E29" s="26">
        <f>SUBTOTAL(109,Tableau2[Avril])</f>
        <v>1366.05</v>
      </c>
      <c r="F29" s="26">
        <f>SUBTOTAL(109,Tableau2[Mai])</f>
        <v>1280.79</v>
      </c>
      <c r="G29" s="26">
        <f>SUBTOTAL(109,Tableau2[Juin])</f>
        <v>1281.2</v>
      </c>
      <c r="H29" s="26">
        <f>SUBTOTAL(109,Tableau2[Juillet])</f>
        <v>0</v>
      </c>
      <c r="I29" s="26">
        <f>SUBTOTAL(109,Tableau2[Août])</f>
        <v>0</v>
      </c>
      <c r="J29" s="26">
        <f>SUBTOTAL(109,Tableau2[Septembre])</f>
        <v>0</v>
      </c>
      <c r="K29" s="26">
        <f>SUBTOTAL(109,Tableau2[Octobre])</f>
        <v>0</v>
      </c>
      <c r="L29" s="26">
        <f>SUBTOTAL(109,Tableau2[Novembre])</f>
        <v>0</v>
      </c>
      <c r="M29" s="26">
        <f>SUBTOTAL(109,Tableau2[Décembre])</f>
        <v>0</v>
      </c>
      <c r="N29" s="26">
        <f>SUBTOTAL(109,Tableau2[Total])</f>
        <v>7525.09</v>
      </c>
    </row>
    <row r="30" spans="1:15" ht="14.2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>
        <f>SUM(B29:M29)-N29</f>
        <v>0</v>
      </c>
    </row>
    <row r="31" spans="1:15" ht="14.25" customHeight="1" x14ac:dyDescent="0.3">
      <c r="A31" s="2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14.25" customHeight="1" x14ac:dyDescent="0.3">
      <c r="A32" s="2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 ht="14.25" customHeight="1" x14ac:dyDescent="0.3">
      <c r="A33" s="2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5" ht="20.25" customHeight="1" x14ac:dyDescent="0.3">
      <c r="A34" s="20"/>
      <c r="B34" s="1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</row>
    <row r="35" spans="1:15" ht="14.25" customHeight="1" x14ac:dyDescent="0.3">
      <c r="A35" s="2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1"/>
    </row>
    <row r="36" spans="1:15" ht="14.25" customHeight="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O36" s="1"/>
    </row>
    <row r="37" spans="1:15" ht="14.25" customHeight="1" x14ac:dyDescent="0.3">
      <c r="A37" s="2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</row>
    <row r="38" spans="1:15" ht="14.25" customHeight="1" x14ac:dyDescent="0.3">
      <c r="A38" s="2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</row>
    <row r="39" spans="1:15" ht="14.25" customHeight="1" x14ac:dyDescent="0.3">
      <c r="A39" s="2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</row>
    <row r="40" spans="1:15" ht="14.25" customHeight="1" x14ac:dyDescent="0.3">
      <c r="A40" s="2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1"/>
    </row>
    <row r="41" spans="1:15" ht="14.2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1"/>
    </row>
    <row r="42" spans="1:15" ht="14.2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5" ht="14.2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1"/>
    </row>
    <row r="44" spans="1:15" ht="14.2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5" ht="14.2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1"/>
    </row>
    <row r="46" spans="1:1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5" ht="14.2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4.25" customHeight="1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4.25" customHeight="1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4.25" customHeight="1" x14ac:dyDescent="0.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4.25" customHeight="1" x14ac:dyDescent="0.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4.25" customHeight="1" x14ac:dyDescent="0.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4.25" customHeight="1" x14ac:dyDescent="0.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4.25" customHeight="1" x14ac:dyDescent="0.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4.25" customHeight="1" x14ac:dyDescent="0.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4.25" customHeight="1" x14ac:dyDescent="0.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4.25" customHeight="1" x14ac:dyDescent="0.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2:13" ht="14.25" customHeight="1" x14ac:dyDescent="0.3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2:13" ht="14.25" customHeight="1" x14ac:dyDescent="0.3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2:13" ht="14.25" customHeight="1" x14ac:dyDescent="0.3">
      <c r="H1003" s="1"/>
      <c r="I1003" s="1"/>
      <c r="J1003" s="1"/>
      <c r="K1003" s="1"/>
      <c r="L1003" s="1"/>
      <c r="M1003" s="1"/>
    </row>
    <row r="1004" spans="2:13" ht="14.25" customHeight="1" x14ac:dyDescent="0.3">
      <c r="H1004" s="1"/>
      <c r="I1004" s="1"/>
      <c r="J1004" s="1"/>
      <c r="K1004" s="1"/>
      <c r="L1004" s="1"/>
      <c r="M1004" s="1"/>
    </row>
    <row r="1005" spans="2:13" ht="14.25" customHeight="1" x14ac:dyDescent="0.3">
      <c r="H1005" s="1"/>
      <c r="I1005" s="1"/>
      <c r="J1005" s="1"/>
      <c r="K1005" s="1"/>
      <c r="L1005" s="1"/>
      <c r="M1005" s="1"/>
    </row>
    <row r="1006" spans="2:13" ht="14.25" customHeight="1" x14ac:dyDescent="0.3">
      <c r="H1006" s="1"/>
      <c r="I1006" s="1"/>
      <c r="J1006" s="1"/>
      <c r="K1006" s="1"/>
      <c r="L1006" s="1"/>
      <c r="M1006" s="1"/>
    </row>
    <row r="1007" spans="2:13" ht="14.25" customHeight="1" x14ac:dyDescent="0.3">
      <c r="H1007" s="1"/>
      <c r="I1007" s="1"/>
      <c r="J1007" s="1"/>
      <c r="K1007" s="1"/>
      <c r="L1007" s="1"/>
      <c r="M1007" s="1"/>
    </row>
    <row r="1008" spans="2:13" ht="14.25" customHeight="1" x14ac:dyDescent="0.3">
      <c r="H1008" s="1"/>
      <c r="I1008" s="1"/>
      <c r="J1008" s="1"/>
      <c r="K1008" s="1"/>
      <c r="L1008" s="1"/>
      <c r="M1008" s="1"/>
    </row>
    <row r="1009" ht="14.25" customHeight="1" x14ac:dyDescent="0.3"/>
  </sheetData>
  <mergeCells count="2">
    <mergeCell ref="B1:N1"/>
    <mergeCell ref="A2:N2"/>
  </mergeCells>
  <conditionalFormatting sqref="A13">
    <cfRule type="expression" dxfId="3" priority="4">
      <formula>#REF!="Banque"</formula>
    </cfRule>
  </conditionalFormatting>
  <conditionalFormatting sqref="C11">
    <cfRule type="expression" dxfId="2" priority="5">
      <formula>#REF!="Banque"</formula>
    </cfRule>
  </conditionalFormatting>
  <conditionalFormatting sqref="H16:H22">
    <cfRule type="expression" dxfId="1" priority="3">
      <formula>#REF!="Banque"</formula>
    </cfRule>
  </conditionalFormatting>
  <conditionalFormatting sqref="A8">
    <cfRule type="expression" dxfId="0" priority="1">
      <formula>#REF!="Banque"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Dépenses Diverses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2015-06-05T18:19:34Z</dcterms:created>
  <dcterms:modified xsi:type="dcterms:W3CDTF">2026-07-06T11:01:08Z</dcterms:modified>
</cp:coreProperties>
</file>