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B06F9B34-6BA4-4C03-BF97-B5E97E39762A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écap Inv" sheetId="1" r:id="rId1"/>
    <sheet name="Détails" sheetId="2" r:id="rId2"/>
    <sheet name="Club du hameau" sheetId="18" r:id="rId3"/>
    <sheet name="Eclairage des voies publiques" sheetId="3" r:id="rId4"/>
    <sheet name="Rénov ponts" sheetId="4" r:id="rId5"/>
    <sheet name="Fontaine" sheetId="5" r:id="rId6"/>
    <sheet name="Rénov passages" sheetId="6" r:id="rId7"/>
    <sheet name="Matériels et outillage " sheetId="17" r:id="rId8"/>
    <sheet name="Equip pour le personnel" sheetId="7" r:id="rId9"/>
    <sheet name="Rénov parking" sheetId="8" r:id="rId10"/>
    <sheet name="Jardin du lac" sheetId="9" r:id="rId11"/>
    <sheet name="Rénovations des trottoirs" sheetId="10" r:id="rId12"/>
    <sheet name="Canal paysager" sheetId="11" r:id="rId13"/>
    <sheet name="Matériels de sécurité et vidéos" sheetId="14" r:id="rId14"/>
    <sheet name="Mobilier urbain" sheetId="13" r:id="rId15"/>
    <sheet name="Divers aménag&amp;Equip" sheetId="12" r:id="rId16"/>
    <sheet name="Mur de cloture" sheetId="15" r:id="rId17"/>
    <sheet name="Aménagement des nouveaux jardin" sheetId="16" r:id="rId18"/>
    <sheet name="Matériels de mobilité et transp" sheetId="19" r:id="rId19"/>
  </sheets>
  <definedNames>
    <definedName name="_xlnm._FilterDatabase" localSheetId="2" hidden="1">'Club du hameau'!$A$3:$N$22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0" roundtripDataSignature="AMtx7mglf3r6tJXwcZ2htnwWDJ4vJwyEsA=="/>
    </ext>
  </extLst>
</workbook>
</file>

<file path=xl/calcChain.xml><?xml version="1.0" encoding="utf-8"?>
<calcChain xmlns="http://schemas.openxmlformats.org/spreadsheetml/2006/main">
  <c r="N19" i="18" l="1"/>
  <c r="N20" i="18"/>
  <c r="N21" i="18"/>
  <c r="H25" i="15"/>
  <c r="I25" i="15"/>
  <c r="J25" i="15"/>
  <c r="K25" i="15"/>
  <c r="L25" i="15"/>
  <c r="M25" i="15"/>
  <c r="F25" i="15"/>
  <c r="G25" i="15"/>
  <c r="N15" i="18" l="1"/>
  <c r="N16" i="18"/>
  <c r="N17" i="18"/>
  <c r="N18" i="18"/>
  <c r="N16" i="15"/>
  <c r="N17" i="15"/>
  <c r="N18" i="15"/>
  <c r="N19" i="15"/>
  <c r="N20" i="15"/>
  <c r="N21" i="15"/>
  <c r="N22" i="15"/>
  <c r="N23" i="15"/>
  <c r="N24" i="15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D31" i="14"/>
  <c r="N25" i="15" l="1"/>
  <c r="N8" i="14"/>
  <c r="N9" i="14"/>
  <c r="C6" i="18"/>
  <c r="B7" i="18"/>
  <c r="N13" i="18"/>
  <c r="N5" i="18" l="1"/>
  <c r="N6" i="18"/>
  <c r="N7" i="18"/>
  <c r="N41" i="2" l="1"/>
  <c r="N42" i="2"/>
  <c r="N43" i="2"/>
  <c r="N44" i="2"/>
  <c r="N62" i="2"/>
  <c r="N63" i="2"/>
  <c r="C64" i="2"/>
  <c r="M64" i="2"/>
  <c r="L64" i="2"/>
  <c r="J64" i="2"/>
  <c r="I64" i="2"/>
  <c r="H64" i="2"/>
  <c r="G64" i="2"/>
  <c r="F64" i="2"/>
  <c r="D64" i="2"/>
  <c r="K64" i="2"/>
  <c r="B64" i="2"/>
  <c r="E64" i="2"/>
  <c r="N37" i="2" l="1"/>
  <c r="N38" i="2"/>
  <c r="N39" i="2"/>
  <c r="N40" i="2"/>
  <c r="B27" i="17"/>
  <c r="C27" i="17"/>
  <c r="D27" i="17"/>
  <c r="E27" i="17"/>
  <c r="F27" i="17"/>
  <c r="G27" i="17"/>
  <c r="H27" i="17"/>
  <c r="I27" i="17"/>
  <c r="J27" i="17"/>
  <c r="K27" i="17"/>
  <c r="L27" i="17"/>
  <c r="M27" i="17"/>
  <c r="N18" i="17"/>
  <c r="N19" i="17"/>
  <c r="N20" i="17"/>
  <c r="N21" i="17"/>
  <c r="N22" i="17"/>
  <c r="N23" i="17"/>
  <c r="N24" i="17"/>
  <c r="N25" i="17"/>
  <c r="N26" i="17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22" i="19" l="1"/>
  <c r="N4" i="19" l="1"/>
  <c r="H10" i="1"/>
  <c r="M22" i="18"/>
  <c r="L22" i="18"/>
  <c r="K22" i="18"/>
  <c r="J22" i="18"/>
  <c r="I22" i="18"/>
  <c r="H22" i="18"/>
  <c r="G22" i="18"/>
  <c r="F22" i="18"/>
  <c r="E22" i="18"/>
  <c r="D22" i="18"/>
  <c r="C22" i="18"/>
  <c r="B22" i="18"/>
  <c r="N14" i="18"/>
  <c r="N12" i="18"/>
  <c r="N11" i="18"/>
  <c r="N10" i="18"/>
  <c r="N9" i="18"/>
  <c r="N8" i="18"/>
  <c r="N4" i="18"/>
  <c r="N22" i="18" l="1"/>
  <c r="H7" i="1" s="1"/>
  <c r="N9" i="2"/>
  <c r="N10" i="2"/>
  <c r="N11" i="2"/>
  <c r="N12" i="2"/>
  <c r="N13" i="2"/>
  <c r="N14" i="17"/>
  <c r="N15" i="17"/>
  <c r="N16" i="17"/>
  <c r="N17" i="17"/>
  <c r="N13" i="17"/>
  <c r="N56" i="16" l="1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53" i="16"/>
  <c r="N54" i="16"/>
  <c r="N55" i="16"/>
  <c r="D86" i="16"/>
  <c r="N52" i="16"/>
  <c r="N83" i="16"/>
  <c r="N84" i="16"/>
  <c r="N44" i="16"/>
  <c r="N45" i="16"/>
  <c r="N46" i="16"/>
  <c r="N47" i="16"/>
  <c r="N48" i="16"/>
  <c r="N49" i="16"/>
  <c r="N50" i="16"/>
  <c r="N51" i="16"/>
  <c r="N12" i="17" l="1"/>
  <c r="N11" i="17"/>
  <c r="N10" i="17"/>
  <c r="N9" i="17"/>
  <c r="N8" i="17"/>
  <c r="N7" i="17"/>
  <c r="N27" i="17" l="1"/>
  <c r="N4" i="17" s="1"/>
  <c r="H21" i="1" s="1"/>
  <c r="I21" i="1" s="1"/>
  <c r="H15" i="1"/>
  <c r="N8" i="7"/>
  <c r="N9" i="7"/>
  <c r="N10" i="7"/>
  <c r="N11" i="7"/>
  <c r="N12" i="7"/>
  <c r="N7" i="7"/>
  <c r="M86" i="16" l="1"/>
  <c r="L86" i="16"/>
  <c r="K86" i="16"/>
  <c r="J86" i="16"/>
  <c r="I86" i="16"/>
  <c r="H86" i="16"/>
  <c r="G86" i="16"/>
  <c r="F86" i="16"/>
  <c r="E86" i="16"/>
  <c r="C86" i="16"/>
  <c r="B86" i="16"/>
  <c r="N85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11" i="6"/>
  <c r="I10" i="1"/>
  <c r="I7" i="1"/>
  <c r="N36" i="11"/>
  <c r="N37" i="11"/>
  <c r="N38" i="11"/>
  <c r="N39" i="11"/>
  <c r="N40" i="11"/>
  <c r="N41" i="11"/>
  <c r="N42" i="11"/>
  <c r="N43" i="11"/>
  <c r="N44" i="11"/>
  <c r="L45" i="11"/>
  <c r="N9" i="8"/>
  <c r="N10" i="8"/>
  <c r="N11" i="8"/>
  <c r="N12" i="8"/>
  <c r="N13" i="8"/>
  <c r="N14" i="8"/>
  <c r="B18" i="8"/>
  <c r="C18" i="8"/>
  <c r="D18" i="8"/>
  <c r="E18" i="8"/>
  <c r="F18" i="8"/>
  <c r="G18" i="8"/>
  <c r="H18" i="8"/>
  <c r="I18" i="8"/>
  <c r="J18" i="8"/>
  <c r="K18" i="8"/>
  <c r="N25" i="11"/>
  <c r="N26" i="11"/>
  <c r="N27" i="11"/>
  <c r="N28" i="11"/>
  <c r="N29" i="11"/>
  <c r="N30" i="11"/>
  <c r="N86" i="16" l="1"/>
  <c r="N3" i="16" s="1"/>
  <c r="H14" i="1" s="1"/>
  <c r="I14" i="1" s="1"/>
  <c r="N18" i="11"/>
  <c r="N19" i="11"/>
  <c r="N20" i="11"/>
  <c r="N21" i="11"/>
  <c r="N22" i="11"/>
  <c r="N23" i="11"/>
  <c r="N24" i="11"/>
  <c r="N31" i="11"/>
  <c r="N32" i="11"/>
  <c r="N33" i="11"/>
  <c r="N34" i="11"/>
  <c r="N35" i="11"/>
  <c r="N16" i="11" l="1"/>
  <c r="C18" i="7"/>
  <c r="D18" i="7"/>
  <c r="E18" i="7"/>
  <c r="F18" i="7"/>
  <c r="G18" i="7"/>
  <c r="H18" i="7"/>
  <c r="I18" i="7"/>
  <c r="J18" i="7"/>
  <c r="K18" i="7"/>
  <c r="L18" i="7"/>
  <c r="M18" i="7"/>
  <c r="B18" i="7"/>
  <c r="N16" i="3"/>
  <c r="N17" i="3"/>
  <c r="N18" i="3"/>
  <c r="N19" i="3"/>
  <c r="N10" i="10" l="1"/>
  <c r="E25" i="15" l="1"/>
  <c r="D25" i="15"/>
  <c r="C25" i="15"/>
  <c r="B25" i="15"/>
  <c r="N15" i="15"/>
  <c r="N14" i="15"/>
  <c r="N13" i="15"/>
  <c r="N12" i="15"/>
  <c r="N11" i="15"/>
  <c r="N10" i="15"/>
  <c r="N9" i="15"/>
  <c r="N8" i="15"/>
  <c r="N7" i="15"/>
  <c r="N8" i="12"/>
  <c r="M31" i="14"/>
  <c r="L31" i="14"/>
  <c r="K31" i="14"/>
  <c r="J31" i="14"/>
  <c r="I31" i="14"/>
  <c r="H31" i="14"/>
  <c r="G31" i="14"/>
  <c r="F31" i="14"/>
  <c r="E31" i="14"/>
  <c r="C31" i="14"/>
  <c r="B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M32" i="8"/>
  <c r="L32" i="8"/>
  <c r="K32" i="8"/>
  <c r="J32" i="8"/>
  <c r="I32" i="8"/>
  <c r="H32" i="8"/>
  <c r="G32" i="8"/>
  <c r="F32" i="8"/>
  <c r="E32" i="8"/>
  <c r="D32" i="8"/>
  <c r="C32" i="8"/>
  <c r="B32" i="8"/>
  <c r="N31" i="8"/>
  <c r="N30" i="8"/>
  <c r="N29" i="8"/>
  <c r="N28" i="8"/>
  <c r="N27" i="8"/>
  <c r="N26" i="8"/>
  <c r="N31" i="14" l="1"/>
  <c r="N32" i="8"/>
  <c r="H8" i="1"/>
  <c r="I8" i="1" s="1"/>
  <c r="N32" i="2"/>
  <c r="N33" i="2"/>
  <c r="N29" i="12"/>
  <c r="N28" i="12"/>
  <c r="N27" i="12"/>
  <c r="N30" i="12"/>
  <c r="N31" i="12"/>
  <c r="N18" i="13"/>
  <c r="N19" i="13"/>
  <c r="N5" i="14" l="1"/>
  <c r="H9" i="1"/>
  <c r="I9" i="1" s="1"/>
  <c r="N4" i="15"/>
  <c r="N34" i="2"/>
  <c r="N35" i="2"/>
  <c r="N36" i="2"/>
  <c r="V18" i="4" l="1"/>
  <c r="V19" i="4"/>
  <c r="V20" i="4"/>
  <c r="N26" i="12"/>
  <c r="M21" i="13" l="1"/>
  <c r="L21" i="13"/>
  <c r="K21" i="13"/>
  <c r="J21" i="13"/>
  <c r="I21" i="13"/>
  <c r="H21" i="13"/>
  <c r="G21" i="13"/>
  <c r="F21" i="13"/>
  <c r="E21" i="13"/>
  <c r="D21" i="13"/>
  <c r="C21" i="13"/>
  <c r="B21" i="13"/>
  <c r="N20" i="13"/>
  <c r="N17" i="13"/>
  <c r="N16" i="13"/>
  <c r="N15" i="13"/>
  <c r="N14" i="13"/>
  <c r="N13" i="13"/>
  <c r="N12" i="13"/>
  <c r="N11" i="13"/>
  <c r="N10" i="13"/>
  <c r="N9" i="13"/>
  <c r="N8" i="13"/>
  <c r="N7" i="13"/>
  <c r="M32" i="12"/>
  <c r="L32" i="12"/>
  <c r="J32" i="12"/>
  <c r="I32" i="12"/>
  <c r="H32" i="12"/>
  <c r="G32" i="12"/>
  <c r="F32" i="12"/>
  <c r="E32" i="12"/>
  <c r="D32" i="12"/>
  <c r="C32" i="12"/>
  <c r="B32" i="12"/>
  <c r="N25" i="12"/>
  <c r="N24" i="12"/>
  <c r="N23" i="12"/>
  <c r="N22" i="12"/>
  <c r="N21" i="12"/>
  <c r="N20" i="12"/>
  <c r="N19" i="12"/>
  <c r="N18" i="12"/>
  <c r="N17" i="12"/>
  <c r="N16" i="12"/>
  <c r="N15" i="12"/>
  <c r="K32" i="12"/>
  <c r="N13" i="12"/>
  <c r="N12" i="12"/>
  <c r="N11" i="12"/>
  <c r="N10" i="12"/>
  <c r="N9" i="12"/>
  <c r="M45" i="11"/>
  <c r="K45" i="11"/>
  <c r="J45" i="11"/>
  <c r="I45" i="11"/>
  <c r="H45" i="11"/>
  <c r="G45" i="11"/>
  <c r="F45" i="11"/>
  <c r="E45" i="11"/>
  <c r="D45" i="11"/>
  <c r="C45" i="11"/>
  <c r="B45" i="11"/>
  <c r="N17" i="11"/>
  <c r="N15" i="11"/>
  <c r="N14" i="11"/>
  <c r="N13" i="11"/>
  <c r="N12" i="11"/>
  <c r="N11" i="11"/>
  <c r="N10" i="11"/>
  <c r="N9" i="11"/>
  <c r="N8" i="11"/>
  <c r="N7" i="11"/>
  <c r="M26" i="10"/>
  <c r="L26" i="10"/>
  <c r="K26" i="10"/>
  <c r="J26" i="10"/>
  <c r="I26" i="10"/>
  <c r="H26" i="10"/>
  <c r="G26" i="10"/>
  <c r="F26" i="10"/>
  <c r="E26" i="10"/>
  <c r="D26" i="10"/>
  <c r="C26" i="10"/>
  <c r="B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9" i="10"/>
  <c r="N8" i="10"/>
  <c r="N7" i="10"/>
  <c r="M29" i="9"/>
  <c r="L29" i="9"/>
  <c r="K29" i="9"/>
  <c r="J29" i="9"/>
  <c r="I29" i="9"/>
  <c r="H29" i="9"/>
  <c r="G29" i="9"/>
  <c r="F29" i="9"/>
  <c r="D29" i="9"/>
  <c r="N28" i="9"/>
  <c r="N27" i="9"/>
  <c r="N26" i="9"/>
  <c r="N25" i="9"/>
  <c r="N24" i="9"/>
  <c r="N23" i="9"/>
  <c r="N22" i="9"/>
  <c r="N21" i="9"/>
  <c r="E29" i="9"/>
  <c r="N19" i="9"/>
  <c r="N18" i="9"/>
  <c r="N17" i="9"/>
  <c r="N16" i="9"/>
  <c r="N15" i="9"/>
  <c r="N14" i="9"/>
  <c r="N13" i="9"/>
  <c r="N12" i="9"/>
  <c r="N11" i="9"/>
  <c r="N10" i="9"/>
  <c r="N9" i="9"/>
  <c r="C29" i="9"/>
  <c r="N8" i="9"/>
  <c r="N7" i="9"/>
  <c r="M18" i="8"/>
  <c r="L18" i="8"/>
  <c r="N17" i="8"/>
  <c r="N16" i="8"/>
  <c r="N15" i="8"/>
  <c r="N8" i="8"/>
  <c r="M20" i="6"/>
  <c r="L20" i="6"/>
  <c r="K20" i="6"/>
  <c r="J20" i="6"/>
  <c r="I20" i="6"/>
  <c r="H20" i="6"/>
  <c r="G20" i="6"/>
  <c r="F20" i="6"/>
  <c r="E20" i="6"/>
  <c r="D20" i="6"/>
  <c r="C20" i="6"/>
  <c r="B20" i="6"/>
  <c r="N19" i="6"/>
  <c r="N18" i="6"/>
  <c r="N17" i="6"/>
  <c r="N16" i="6"/>
  <c r="N15" i="6"/>
  <c r="N14" i="6"/>
  <c r="N13" i="6"/>
  <c r="N12" i="6"/>
  <c r="N10" i="6"/>
  <c r="N9" i="6"/>
  <c r="N8" i="6"/>
  <c r="N7" i="6"/>
  <c r="O35" i="5"/>
  <c r="F35" i="5"/>
  <c r="D35" i="5"/>
  <c r="C35" i="5"/>
  <c r="B35" i="5"/>
  <c r="V34" i="5"/>
  <c r="V33" i="5"/>
  <c r="V32" i="5"/>
  <c r="V31" i="5"/>
  <c r="V30" i="5"/>
  <c r="V29" i="5"/>
  <c r="V28" i="5"/>
  <c r="V27" i="5"/>
  <c r="V26" i="5"/>
  <c r="E35" i="5"/>
  <c r="U19" i="5"/>
  <c r="T19" i="5"/>
  <c r="S19" i="5"/>
  <c r="R19" i="5"/>
  <c r="Q19" i="5"/>
  <c r="P19" i="5"/>
  <c r="O19" i="5"/>
  <c r="F19" i="5"/>
  <c r="E19" i="5"/>
  <c r="D19" i="5"/>
  <c r="C19" i="5"/>
  <c r="B19" i="5"/>
  <c r="V18" i="5"/>
  <c r="V17" i="5"/>
  <c r="V16" i="5"/>
  <c r="V15" i="5"/>
  <c r="V14" i="5"/>
  <c r="V13" i="5"/>
  <c r="V12" i="5"/>
  <c r="V11" i="5"/>
  <c r="V10" i="5"/>
  <c r="V9" i="5"/>
  <c r="V8" i="5"/>
  <c r="V7" i="5"/>
  <c r="U26" i="4"/>
  <c r="T26" i="4"/>
  <c r="S26" i="4"/>
  <c r="R26" i="4"/>
  <c r="Q26" i="4"/>
  <c r="P26" i="4"/>
  <c r="G26" i="4"/>
  <c r="F26" i="4"/>
  <c r="E26" i="4"/>
  <c r="D26" i="4"/>
  <c r="C26" i="4"/>
  <c r="B26" i="4"/>
  <c r="V25" i="4"/>
  <c r="V24" i="4"/>
  <c r="V23" i="4"/>
  <c r="V22" i="4"/>
  <c r="V21" i="4"/>
  <c r="V17" i="4"/>
  <c r="V16" i="4"/>
  <c r="V15" i="4"/>
  <c r="V14" i="4"/>
  <c r="V13" i="4"/>
  <c r="V12" i="4"/>
  <c r="V11" i="4"/>
  <c r="V10" i="4"/>
  <c r="M22" i="3"/>
  <c r="L22" i="3"/>
  <c r="K22" i="3"/>
  <c r="J22" i="3"/>
  <c r="I22" i="3"/>
  <c r="H22" i="3"/>
  <c r="G22" i="3"/>
  <c r="F22" i="3"/>
  <c r="E22" i="3"/>
  <c r="D22" i="3"/>
  <c r="C22" i="3"/>
  <c r="B22" i="3"/>
  <c r="N21" i="3"/>
  <c r="N20" i="3"/>
  <c r="N15" i="3"/>
  <c r="N14" i="3"/>
  <c r="N13" i="3"/>
  <c r="N12" i="3"/>
  <c r="N11" i="3"/>
  <c r="N10" i="3"/>
  <c r="N9" i="3"/>
  <c r="N8" i="3"/>
  <c r="N7" i="3"/>
  <c r="N31" i="2"/>
  <c r="N30" i="2"/>
  <c r="N29" i="2"/>
  <c r="N28" i="2"/>
  <c r="N27" i="2"/>
  <c r="N26" i="2"/>
  <c r="N25" i="2"/>
  <c r="N24" i="2"/>
  <c r="N23" i="2"/>
  <c r="N21" i="2"/>
  <c r="N20" i="2"/>
  <c r="N19" i="2"/>
  <c r="N18" i="2"/>
  <c r="N17" i="2"/>
  <c r="N16" i="2"/>
  <c r="N15" i="2"/>
  <c r="N14" i="2"/>
  <c r="N8" i="2"/>
  <c r="N7" i="2"/>
  <c r="N6" i="2"/>
  <c r="N5" i="2"/>
  <c r="D24" i="1"/>
  <c r="C24" i="1"/>
  <c r="B24" i="1"/>
  <c r="N18" i="7" l="1"/>
  <c r="N26" i="10"/>
  <c r="N20" i="6"/>
  <c r="V25" i="5"/>
  <c r="N45" i="11"/>
  <c r="V26" i="4"/>
  <c r="V19" i="5"/>
  <c r="V4" i="5" s="1"/>
  <c r="N22" i="3"/>
  <c r="N14" i="12"/>
  <c r="N21" i="13"/>
  <c r="N32" i="12"/>
  <c r="N18" i="8"/>
  <c r="N4" i="8" s="1"/>
  <c r="H13" i="1" s="1"/>
  <c r="I13" i="1" s="1"/>
  <c r="N20" i="9"/>
  <c r="N29" i="9" s="1"/>
  <c r="N4" i="9" s="1"/>
  <c r="N22" i="2"/>
  <c r="N64" i="2" s="1"/>
  <c r="B29" i="9"/>
  <c r="N4" i="10" l="1"/>
  <c r="H19" i="1"/>
  <c r="I19" i="1" s="1"/>
  <c r="N5" i="12"/>
  <c r="H22" i="1"/>
  <c r="I22" i="1" s="1"/>
  <c r="I15" i="1"/>
  <c r="V5" i="4"/>
  <c r="H11" i="1"/>
  <c r="I11" i="1" s="1"/>
  <c r="N4" i="13"/>
  <c r="H17" i="1"/>
  <c r="I17" i="1" s="1"/>
  <c r="N4" i="3"/>
  <c r="H23" i="1"/>
  <c r="I23" i="1" s="1"/>
  <c r="N4" i="6"/>
  <c r="H16" i="1"/>
  <c r="I16" i="1" s="1"/>
  <c r="N3" i="11"/>
  <c r="H12" i="1"/>
  <c r="I12" i="1" s="1"/>
  <c r="N4" i="7"/>
  <c r="H20" i="1"/>
  <c r="V35" i="5"/>
  <c r="V22" i="5" s="1"/>
  <c r="V2" i="5" s="1"/>
  <c r="H18" i="1" s="1"/>
  <c r="I18" i="1" s="1"/>
  <c r="I20" i="1" l="1"/>
  <c r="I24" i="1" s="1"/>
  <c r="H24" i="1"/>
  <c r="H26" i="1" s="1"/>
  <c r="F24" i="1"/>
</calcChain>
</file>

<file path=xl/sharedStrings.xml><?xml version="1.0" encoding="utf-8"?>
<sst xmlns="http://schemas.openxmlformats.org/spreadsheetml/2006/main" count="478" uniqueCount="139">
  <si>
    <t>Récapitulatif des Investissements</t>
  </si>
  <si>
    <t>Année 2020</t>
  </si>
  <si>
    <t>Année 2021</t>
  </si>
  <si>
    <t>Année 2022</t>
  </si>
  <si>
    <t>Total général</t>
  </si>
  <si>
    <t>Libellés</t>
  </si>
  <si>
    <t>Année 2019</t>
  </si>
  <si>
    <t>Club du Hameau</t>
  </si>
  <si>
    <t>Mur de clôture</t>
  </si>
  <si>
    <t>Matériels de sécurité et vidéosurveillance</t>
  </si>
  <si>
    <t>Matériels de mobilité et transport</t>
  </si>
  <si>
    <t>Canal paysager</t>
  </si>
  <si>
    <t>Rénovation des parkings</t>
  </si>
  <si>
    <t>Aménagement Jardin du lac</t>
  </si>
  <si>
    <t>Mobiliers urbains</t>
  </si>
  <si>
    <t>Réhabilitation des fontaines</t>
  </si>
  <si>
    <t>Equipements pour le personnel</t>
  </si>
  <si>
    <t>Divers aménagements</t>
  </si>
  <si>
    <t>Eclairage des voies publiques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</si>
  <si>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</si>
  <si>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</si>
  <si>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</si>
  <si>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</si>
  <si>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</si>
  <si>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</si>
  <si>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</si>
  <si>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</si>
  <si>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</si>
  <si>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</si>
  <si>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</si>
  <si>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</si>
  <si>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</si>
  <si>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Détails dépenses</t>
  </si>
  <si>
    <t>Réhabilitation ponts</t>
  </si>
  <si>
    <t>Renovation des ponts</t>
  </si>
  <si>
    <t>Réhabilitation du grand  pont</t>
  </si>
  <si>
    <t>Réhabilitation de la fontaine de l'entrée principale</t>
  </si>
  <si>
    <t>Réhabilitation des fontaines côté allée des palmiers</t>
  </si>
  <si>
    <t>A-Travaux du parking 1 allée des rosiers</t>
  </si>
  <si>
    <t>Jardin du lac</t>
  </si>
  <si>
    <t>Divers travaux</t>
  </si>
  <si>
    <t>Divers</t>
  </si>
  <si>
    <t>Année 2023</t>
  </si>
  <si>
    <t>B-Travaux du parking 2 allée des rosiers</t>
  </si>
  <si>
    <t>Année 2024</t>
  </si>
  <si>
    <t>Aménagement des nouveaux jardins</t>
  </si>
  <si>
    <t xml:space="preserve">Matériels et outillage </t>
  </si>
  <si>
    <t>Rénovations des trottoirs</t>
  </si>
  <si>
    <t>Rénovations des passages</t>
  </si>
  <si>
    <t xml:space="preserve">Rénovations des parkings </t>
  </si>
  <si>
    <t>Rénovations des ponts</t>
  </si>
  <si>
    <t>Location compacteur et transport</t>
  </si>
  <si>
    <t>Eclairage des voies de circulation</t>
  </si>
  <si>
    <t>Colonne1</t>
  </si>
  <si>
    <t>Année 2025</t>
  </si>
  <si>
    <t>Achat de plantes</t>
  </si>
  <si>
    <t>Matériaux de construction</t>
  </si>
  <si>
    <t>Achat de pots de fleur et des plantes</t>
  </si>
  <si>
    <t>Transport grillage</t>
  </si>
  <si>
    <t>Achat de matériaux de construction</t>
  </si>
  <si>
    <t>Pavés pour nouveaux espaces verts</t>
  </si>
  <si>
    <t>Avance d'achat de triporteur Electrique</t>
  </si>
  <si>
    <t>Achat des fleurs</t>
  </si>
  <si>
    <t>Location de matériel - marteau piqueur pour barrage du canal</t>
  </si>
  <si>
    <t>Achat matériaux du construction pour trottoirs</t>
  </si>
  <si>
    <t>Achat de produits électriques</t>
  </si>
  <si>
    <t>Achat deux panneaux du terrain basket</t>
  </si>
  <si>
    <t>Achat matériels d'arrosage</t>
  </si>
  <si>
    <t>Reliquat fabrication brise vue</t>
  </si>
  <si>
    <t>Achat 4 chaises</t>
  </si>
  <si>
    <t>Transport de la Brouette</t>
  </si>
  <si>
    <t>Achat d'une brouette</t>
  </si>
  <si>
    <t xml:space="preserve">Tranport du triporteur </t>
  </si>
  <si>
    <t>Carte grise du triporteur</t>
  </si>
  <si>
    <t>Avance achat panneaux brise vue</t>
  </si>
  <si>
    <t>Transport panneaux brise vue</t>
  </si>
  <si>
    <t>Gazon terrain mini foot</t>
  </si>
  <si>
    <t>x</t>
  </si>
  <si>
    <t>Mur d'entraînement du tennis</t>
  </si>
  <si>
    <t>Produits élevtriques pour caméras</t>
  </si>
  <si>
    <t>Achat de 6 caméras et leurs accessoires</t>
  </si>
  <si>
    <t>Achat des sifflets</t>
  </si>
  <si>
    <t>Achat d'ordinateur portable</t>
  </si>
  <si>
    <t>achat de 2 pistolets de peinture</t>
  </si>
  <si>
    <t>Achat barre de fer + transport pour triporteur</t>
  </si>
  <si>
    <t>Achat de grillage</t>
  </si>
  <si>
    <t>Achat de brise vue</t>
  </si>
  <si>
    <t>brise vue en roseau</t>
  </si>
  <si>
    <t>Brise vue en roseaux</t>
  </si>
  <si>
    <t>Achat matériaux de construction</t>
  </si>
  <si>
    <t>Achat de câbles pour vidéosurveillance</t>
  </si>
  <si>
    <t>Extension buvette</t>
  </si>
  <si>
    <t>Matériel électronique pour caméras</t>
  </si>
  <si>
    <t>Achat chargeur triporteur</t>
  </si>
  <si>
    <t>Achat brise vue en roseau</t>
  </si>
  <si>
    <t>Achat matériaux de  construction</t>
  </si>
  <si>
    <t>Achat d'une sono</t>
  </si>
  <si>
    <t>Materiel de videosurveillance</t>
  </si>
  <si>
    <t>Achat de fils pour attacher les brises-vue</t>
  </si>
  <si>
    <t>Achat  d'un téléviseur pour vidéosurveillance</t>
  </si>
  <si>
    <t>Modulateur de videosurveillance</t>
  </si>
  <si>
    <t>Achat de poteaux pour éclairage des terrains de sport</t>
  </si>
  <si>
    <t>Construction de la deuxième toilette</t>
  </si>
  <si>
    <t>Construction terrain de padel</t>
  </si>
  <si>
    <t>Aménagement espace jeux ludiques pour enfant</t>
  </si>
  <si>
    <t xml:space="preserve">Rénovations du terrain tennis </t>
  </si>
  <si>
    <t>Achat 10 pompes</t>
  </si>
  <si>
    <t>Achat de fils pour attacher les barres pare-soleil</t>
  </si>
  <si>
    <t>Achat de deux panneaux de signalisation routière "Stop"</t>
  </si>
  <si>
    <t>Avance pour plaques de signalisation routière (88 unites)</t>
  </si>
  <si>
    <t>Reliquat d'achat des panneaux de signalisation routiere</t>
  </si>
  <si>
    <t>Achat de brise vue en roseau</t>
  </si>
  <si>
    <t>Achat de pharmacie premiers secours</t>
  </si>
  <si>
    <t>Fabrication de plaques de signalisation Club</t>
  </si>
  <si>
    <t>Achat de 15 parasols et accessoires</t>
  </si>
  <si>
    <t>Achat d'une television</t>
  </si>
  <si>
    <t>Achat de 30 poubelles et 15 poubelles suspendus</t>
  </si>
  <si>
    <t>Achat brise vue</t>
  </si>
  <si>
    <t>Du 01/01/2019 Au 31/12/2025</t>
  </si>
  <si>
    <t>Achat 12 projecteurs pour les terrains de sport</t>
  </si>
  <si>
    <t>Eclairage des voies publiques premier semestre 2025</t>
  </si>
  <si>
    <t>Dépenses Club du hameau premier semestre 2025</t>
  </si>
  <si>
    <t>Investissements premier semestre 2025</t>
  </si>
  <si>
    <t>Renovation des ponts premier semestre 2025</t>
  </si>
  <si>
    <t>Fontaines premier semestre 2025</t>
  </si>
  <si>
    <t>Travaux d'entretien des passages premier semestre 2025</t>
  </si>
  <si>
    <t>matériels et outillage  premier semestre 2025</t>
  </si>
  <si>
    <t>Equipments pour le personnels premier semestre 2025</t>
  </si>
  <si>
    <t>Rénovations des parkings premier semestre 2025</t>
  </si>
  <si>
    <t>Jardin du lac premier semestre 2025</t>
  </si>
  <si>
    <t>Rénovations des trottoirs premier semestre 2025</t>
  </si>
  <si>
    <t>Canal paysager premier semestre 2025</t>
  </si>
  <si>
    <t>Matériels de sécurité et vidéosurveillance premier semestre 2025</t>
  </si>
  <si>
    <t>Mobiiers urbains premier semestre 2025</t>
  </si>
  <si>
    <t>Divers aménagements et équipements premier semestre 2025</t>
  </si>
  <si>
    <t>Mur de clôture premier semestre 2025</t>
  </si>
  <si>
    <t>Aménagement des nouveaux jardins premier semestre 2025</t>
  </si>
  <si>
    <t>Matériels de mobilité et transport premier semestre 2025</t>
  </si>
  <si>
    <t>Achat des nouveaux jeux  pour enfants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</si>
</sst>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_-* #,##0.00\ _€_-;\-* #,##0.00\ _€_-;_-* &quot;-&quot;??\ _€_-;_-@_-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C55A11"/>
        <bgColor rgb="FFC55A11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4B083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rgb="FF000000"/>
      </left>
      <right style="medium">
        <color rgb="FF000000"/>
      </right>
      <top style="thin">
        <color theme="4"/>
      </top>
      <bottom/>
      <diagonal/>
    </border>
    <border>
      <left style="medium">
        <color rgb="FF000000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09">
    <xf numFmtId="0" fontId="0" fillId="0" borderId="0" xfId="0"/>
    <xf numFmtId="0" fontId="7" fillId="2" borderId="1" xfId="0" applyFont="1" applyFill="1" applyBorder="1" applyAlignment="1">
      <alignment horizontal="center" vertical="center" shrinkToFit="1"/>
    </xf>
    <xf numFmtId="4" fontId="8" fillId="3" borderId="2" xfId="0" applyNumberFormat="1" applyFont="1" applyFill="1" applyBorder="1"/>
    <xf numFmtId="0" fontId="9" fillId="0" borderId="0" xfId="0" applyFont="1"/>
    <xf numFmtId="0" fontId="8" fillId="2" borderId="6" xfId="0" applyFont="1" applyFill="1" applyBorder="1" applyAlignment="1">
      <alignment horizontal="center" vertical="center" shrinkToFit="1"/>
    </xf>
    <xf numFmtId="4" fontId="8" fillId="3" borderId="7" xfId="0" applyNumberFormat="1" applyFont="1" applyFill="1" applyBorder="1" applyAlignment="1">
      <alignment horizontal="center" vertical="center"/>
    </xf>
    <xf numFmtId="0" fontId="11" fillId="0" borderId="14" xfId="0" applyFont="1" applyBorder="1"/>
    <xf numFmtId="4" fontId="12" fillId="0" borderId="15" xfId="0" applyNumberFormat="1" applyFont="1" applyBorder="1"/>
    <xf numFmtId="164" fontId="13" fillId="0" borderId="15" xfId="0" applyNumberFormat="1" applyFont="1" applyBorder="1"/>
    <xf numFmtId="0" fontId="11" fillId="0" borderId="15" xfId="0" applyFont="1" applyBorder="1"/>
    <xf numFmtId="164" fontId="12" fillId="0" borderId="15" xfId="0" applyNumberFormat="1" applyFont="1" applyBorder="1"/>
    <xf numFmtId="0" fontId="11" fillId="0" borderId="0" xfId="0" applyFont="1" applyAlignment="1">
      <alignment vertical="center" wrapText="1"/>
    </xf>
    <xf numFmtId="0" fontId="11" fillId="0" borderId="16" xfId="0" applyFont="1" applyBorder="1"/>
    <xf numFmtId="4" fontId="11" fillId="0" borderId="16" xfId="0" applyNumberFormat="1" applyFont="1" applyBorder="1"/>
    <xf numFmtId="0" fontId="8" fillId="2" borderId="17" xfId="0" applyFont="1" applyFill="1" applyBorder="1" applyAlignment="1">
      <alignment horizontal="center" vertical="center"/>
    </xf>
    <xf numFmtId="4" fontId="8" fillId="3" borderId="18" xfId="0" applyNumberFormat="1" applyFont="1" applyFill="1" applyBorder="1" applyAlignment="1">
      <alignment horizontal="right"/>
    </xf>
    <xf numFmtId="0" fontId="14" fillId="0" borderId="0" xfId="0" applyFont="1"/>
    <xf numFmtId="4" fontId="11" fillId="0" borderId="0" xfId="0" applyNumberFormat="1" applyFont="1"/>
    <xf numFmtId="4" fontId="13" fillId="0" borderId="0" xfId="0" applyNumberFormat="1" applyFont="1"/>
    <xf numFmtId="4" fontId="11" fillId="0" borderId="14" xfId="0" applyNumberFormat="1" applyFont="1" applyBorder="1"/>
    <xf numFmtId="4" fontId="11" fillId="0" borderId="15" xfId="0" applyNumberFormat="1" applyFont="1" applyBorder="1"/>
    <xf numFmtId="4" fontId="11" fillId="8" borderId="20" xfId="0" applyNumberFormat="1" applyFont="1" applyFill="1" applyBorder="1"/>
    <xf numFmtId="0" fontId="11" fillId="0" borderId="0" xfId="0" applyFont="1" applyAlignment="1">
      <alignment horizontal="left"/>
    </xf>
    <xf numFmtId="0" fontId="11" fillId="8" borderId="21" xfId="0" applyFont="1" applyFill="1" applyBorder="1" applyAlignment="1">
      <alignment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8" borderId="21" xfId="0" applyNumberFormat="1" applyFont="1" applyFill="1" applyBorder="1"/>
    <xf numFmtId="0" fontId="11" fillId="8" borderId="20" xfId="0" applyFont="1" applyFill="1" applyBorder="1"/>
    <xf numFmtId="4" fontId="11" fillId="8" borderId="20" xfId="0" applyNumberFormat="1" applyFont="1" applyFill="1" applyBorder="1" applyAlignment="1">
      <alignment horizontal="right"/>
    </xf>
    <xf numFmtId="4" fontId="11" fillId="8" borderId="21" xfId="0" applyNumberFormat="1" applyFont="1" applyFill="1" applyBorder="1" applyAlignment="1">
      <alignment horizontal="right" vertical="center" wrapText="1"/>
    </xf>
    <xf numFmtId="2" fontId="11" fillId="0" borderId="15" xfId="0" applyNumberFormat="1" applyFont="1" applyBorder="1" applyAlignment="1">
      <alignment horizontal="right" vertical="center" wrapText="1"/>
    </xf>
    <xf numFmtId="4" fontId="11" fillId="8" borderId="20" xfId="0" applyNumberFormat="1" applyFont="1" applyFill="1" applyBorder="1" applyAlignment="1">
      <alignment horizontal="right" vertical="center" wrapText="1"/>
    </xf>
    <xf numFmtId="0" fontId="15" fillId="0" borderId="0" xfId="0" applyFont="1"/>
    <xf numFmtId="4" fontId="11" fillId="0" borderId="15" xfId="0" applyNumberFormat="1" applyFont="1" applyBorder="1" applyAlignment="1">
      <alignment horizontal="right" vertical="center" wrapText="1"/>
    </xf>
    <xf numFmtId="0" fontId="11" fillId="0" borderId="22" xfId="0" applyFont="1" applyBorder="1" applyAlignment="1">
      <alignment vertical="center" wrapText="1"/>
    </xf>
    <xf numFmtId="4" fontId="11" fillId="0" borderId="23" xfId="0" applyNumberFormat="1" applyFont="1" applyBorder="1" applyAlignment="1">
      <alignment horizontal="right" vertical="center" wrapText="1"/>
    </xf>
    <xf numFmtId="0" fontId="6" fillId="3" borderId="21" xfId="0" applyFont="1" applyFill="1" applyBorder="1"/>
    <xf numFmtId="0" fontId="13" fillId="0" borderId="0" xfId="0" applyFont="1"/>
    <xf numFmtId="4" fontId="16" fillId="0" borderId="19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vertical="center" wrapText="1"/>
    </xf>
    <xf numFmtId="4" fontId="11" fillId="0" borderId="16" xfId="0" applyNumberFormat="1" applyFont="1" applyBorder="1" applyAlignment="1">
      <alignment horizontal="right" vertical="center" wrapText="1"/>
    </xf>
    <xf numFmtId="4" fontId="13" fillId="0" borderId="16" xfId="0" applyNumberFormat="1" applyFont="1" applyBorder="1"/>
    <xf numFmtId="0" fontId="6" fillId="4" borderId="21" xfId="0" applyFont="1" applyFill="1" applyBorder="1" applyAlignment="1">
      <alignment horizontal="left" vertical="top"/>
    </xf>
    <xf numFmtId="0" fontId="6" fillId="0" borderId="0" xfId="0" applyFont="1"/>
    <xf numFmtId="0" fontId="17" fillId="0" borderId="0" xfId="0" applyFont="1"/>
    <xf numFmtId="4" fontId="6" fillId="0" borderId="0" xfId="0" applyNumberFormat="1" applyFont="1"/>
    <xf numFmtId="0" fontId="6" fillId="10" borderId="21" xfId="0" applyFont="1" applyFill="1" applyBorder="1" applyAlignment="1">
      <alignment horizontal="left" vertical="top"/>
    </xf>
    <xf numFmtId="4" fontId="13" fillId="0" borderId="19" xfId="0" applyNumberFormat="1" applyFont="1" applyBorder="1"/>
    <xf numFmtId="4" fontId="13" fillId="0" borderId="22" xfId="0" applyNumberFormat="1" applyFont="1" applyBorder="1"/>
    <xf numFmtId="0" fontId="6" fillId="6" borderId="21" xfId="0" applyFont="1" applyFill="1" applyBorder="1" applyAlignment="1">
      <alignment horizontal="left" vertical="top"/>
    </xf>
    <xf numFmtId="4" fontId="11" fillId="6" borderId="21" xfId="0" applyNumberFormat="1" applyFont="1" applyFill="1" applyBorder="1"/>
    <xf numFmtId="0" fontId="11" fillId="0" borderId="14" xfId="0" applyFont="1" applyBorder="1" applyAlignment="1">
      <alignment horizontal="left"/>
    </xf>
    <xf numFmtId="4" fontId="11" fillId="0" borderId="14" xfId="0" applyNumberFormat="1" applyFont="1" applyBorder="1" applyAlignment="1">
      <alignment horizontal="right" vertical="center" wrapText="1"/>
    </xf>
    <xf numFmtId="4" fontId="11" fillId="8" borderId="25" xfId="0" applyNumberFormat="1" applyFont="1" applyFill="1" applyBorder="1"/>
    <xf numFmtId="4" fontId="11" fillId="8" borderId="20" xfId="0" applyNumberFormat="1" applyFont="1" applyFill="1" applyBorder="1" applyAlignment="1">
      <alignment vertical="center"/>
    </xf>
    <xf numFmtId="0" fontId="11" fillId="8" borderId="20" xfId="0" applyFont="1" applyFill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1" fillId="8" borderId="21" xfId="0" applyFont="1" applyFill="1" applyBorder="1" applyAlignment="1">
      <alignment wrapText="1"/>
    </xf>
    <xf numFmtId="4" fontId="11" fillId="8" borderId="21" xfId="0" applyNumberFormat="1" applyFont="1" applyFill="1" applyBorder="1" applyAlignment="1">
      <alignment horizontal="right" wrapText="1"/>
    </xf>
    <xf numFmtId="0" fontId="11" fillId="8" borderId="2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11" borderId="21" xfId="0" applyFont="1" applyFill="1" applyBorder="1" applyAlignment="1">
      <alignment horizontal="left" vertical="top"/>
    </xf>
    <xf numFmtId="0" fontId="11" fillId="8" borderId="24" xfId="0" applyFont="1" applyFill="1" applyBorder="1"/>
    <xf numFmtId="0" fontId="11" fillId="3" borderId="21" xfId="0" applyFont="1" applyFill="1" applyBorder="1"/>
    <xf numFmtId="4" fontId="16" fillId="0" borderId="15" xfId="0" applyNumberFormat="1" applyFont="1" applyBorder="1" applyAlignment="1">
      <alignment horizontal="center" vertical="center"/>
    </xf>
    <xf numFmtId="4" fontId="16" fillId="0" borderId="14" xfId="0" applyNumberFormat="1" applyFont="1" applyBorder="1" applyAlignment="1">
      <alignment horizontal="center" vertical="center"/>
    </xf>
    <xf numFmtId="4" fontId="11" fillId="8" borderId="25" xfId="0" applyNumberFormat="1" applyFont="1" applyFill="1" applyBorder="1" applyAlignment="1">
      <alignment horizontal="right" vertical="center" wrapText="1"/>
    </xf>
    <xf numFmtId="4" fontId="16" fillId="0" borderId="15" xfId="0" applyNumberFormat="1" applyFont="1" applyBorder="1" applyAlignment="1">
      <alignment horizontal="right"/>
    </xf>
    <xf numFmtId="4" fontId="11" fillId="8" borderId="20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5" borderId="21" xfId="0" applyFont="1" applyFill="1" applyBorder="1" applyAlignment="1">
      <alignment horizontal="left" vertical="top"/>
    </xf>
    <xf numFmtId="0" fontId="18" fillId="0" borderId="0" xfId="0" applyFont="1" applyAlignment="1">
      <alignment vertical="center" wrapText="1"/>
    </xf>
    <xf numFmtId="0" fontId="11" fillId="0" borderId="0" xfId="0" applyFont="1"/>
    <xf numFmtId="4" fontId="16" fillId="0" borderId="30" xfId="0" applyNumberFormat="1" applyFont="1" applyBorder="1" applyAlignment="1">
      <alignment horizontal="center" vertical="center"/>
    </xf>
    <xf numFmtId="4" fontId="13" fillId="0" borderId="24" xfId="0" applyNumberFormat="1" applyFont="1" applyBorder="1"/>
    <xf numFmtId="4" fontId="11" fillId="0" borderId="31" xfId="0" applyNumberFormat="1" applyFont="1" applyBorder="1"/>
    <xf numFmtId="4" fontId="11" fillId="8" borderId="32" xfId="0" applyNumberFormat="1" applyFont="1" applyFill="1" applyBorder="1"/>
    <xf numFmtId="4" fontId="11" fillId="0" borderId="32" xfId="0" applyNumberFormat="1" applyFont="1" applyBorder="1"/>
    <xf numFmtId="0" fontId="11" fillId="0" borderId="32" xfId="0" applyFont="1" applyBorder="1"/>
    <xf numFmtId="4" fontId="13" fillId="0" borderId="23" xfId="0" applyNumberFormat="1" applyFont="1" applyBorder="1"/>
    <xf numFmtId="4" fontId="16" fillId="0" borderId="25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horizontal="left"/>
    </xf>
    <xf numFmtId="0" fontId="0" fillId="0" borderId="35" xfId="0" applyBorder="1"/>
    <xf numFmtId="4" fontId="11" fillId="0" borderId="20" xfId="0" applyNumberFormat="1" applyFont="1" applyBorder="1"/>
    <xf numFmtId="0" fontId="11" fillId="0" borderId="20" xfId="0" applyFont="1" applyBorder="1"/>
    <xf numFmtId="0" fontId="11" fillId="0" borderId="28" xfId="0" applyFont="1" applyBorder="1"/>
    <xf numFmtId="4" fontId="0" fillId="0" borderId="34" xfId="0" applyNumberFormat="1" applyBorder="1"/>
    <xf numFmtId="4" fontId="0" fillId="0" borderId="34" xfId="0" applyNumberFormat="1" applyBorder="1" applyAlignment="1">
      <alignment horizontal="right" vertical="center" wrapText="1"/>
    </xf>
    <xf numFmtId="2" fontId="0" fillId="0" borderId="34" xfId="0" applyNumberFormat="1" applyBorder="1" applyAlignment="1">
      <alignment horizontal="right" vertical="center" wrapText="1"/>
    </xf>
    <xf numFmtId="4" fontId="0" fillId="12" borderId="34" xfId="0" applyNumberFormat="1" applyFill="1" applyBorder="1"/>
    <xf numFmtId="0" fontId="0" fillId="0" borderId="28" xfId="0" applyBorder="1" applyAlignment="1">
      <alignment vertical="center" wrapText="1"/>
    </xf>
    <xf numFmtId="0" fontId="11" fillId="0" borderId="2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4" fontId="12" fillId="0" borderId="20" xfId="0" applyNumberFormat="1" applyFont="1" applyBorder="1"/>
    <xf numFmtId="0" fontId="11" fillId="0" borderId="15" xfId="0" applyFont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164" fontId="11" fillId="0" borderId="15" xfId="0" applyNumberFormat="1" applyFont="1" applyBorder="1"/>
    <xf numFmtId="4" fontId="11" fillId="0" borderId="15" xfId="0" applyNumberFormat="1" applyFont="1" applyBorder="1" applyAlignment="1">
      <alignment vertical="center"/>
    </xf>
    <xf numFmtId="0" fontId="0" fillId="0" borderId="23" xfId="0" applyBorder="1" applyAlignment="1">
      <alignment vertical="center" wrapText="1"/>
    </xf>
    <xf numFmtId="4" fontId="0" fillId="0" borderId="23" xfId="0" applyNumberFormat="1" applyBorder="1" applyAlignment="1">
      <alignment horizontal="right" vertical="center" wrapText="1"/>
    </xf>
    <xf numFmtId="0" fontId="11" fillId="0" borderId="16" xfId="0" applyFont="1" applyBorder="1" applyAlignment="1">
      <alignment vertical="center"/>
    </xf>
    <xf numFmtId="0" fontId="6" fillId="11" borderId="28" xfId="0" applyFont="1" applyFill="1" applyBorder="1" applyAlignment="1">
      <alignment horizontal="left" vertical="top"/>
    </xf>
    <xf numFmtId="0" fontId="11" fillId="8" borderId="28" xfId="0" applyFont="1" applyFill="1" applyBorder="1" applyAlignment="1">
      <alignment vertical="center" wrapText="1"/>
    </xf>
    <xf numFmtId="4" fontId="11" fillId="0" borderId="25" xfId="0" applyNumberFormat="1" applyFont="1" applyBorder="1"/>
    <xf numFmtId="0" fontId="11" fillId="8" borderId="28" xfId="0" applyFont="1" applyFill="1" applyBorder="1"/>
    <xf numFmtId="4" fontId="11" fillId="8" borderId="28" xfId="0" applyNumberFormat="1" applyFont="1" applyFill="1" applyBorder="1"/>
    <xf numFmtId="0" fontId="18" fillId="0" borderId="24" xfId="0" applyFont="1" applyBorder="1" applyAlignment="1">
      <alignment vertical="center" wrapText="1"/>
    </xf>
    <xf numFmtId="4" fontId="11" fillId="0" borderId="24" xfId="0" applyNumberFormat="1" applyFont="1" applyBorder="1"/>
    <xf numFmtId="43" fontId="11" fillId="0" borderId="15" xfId="1" applyFont="1" applyBorder="1"/>
    <xf numFmtId="4" fontId="20" fillId="0" borderId="15" xfId="0" applyNumberFormat="1" applyFont="1" applyBorder="1" applyAlignment="1">
      <alignment horizontal="right" vertical="center"/>
    </xf>
    <xf numFmtId="0" fontId="0" fillId="0" borderId="36" xfId="0" applyBorder="1" applyAlignment="1">
      <alignment vertical="center" wrapText="1"/>
    </xf>
    <xf numFmtId="0" fontId="21" fillId="0" borderId="0" xfId="0" applyFont="1"/>
    <xf numFmtId="4" fontId="11" fillId="14" borderId="15" xfId="0" applyNumberFormat="1" applyFont="1" applyFill="1" applyBorder="1" applyAlignment="1">
      <alignment horizontal="right" vertical="center" wrapText="1"/>
    </xf>
    <xf numFmtId="4" fontId="11" fillId="14" borderId="20" xfId="0" applyNumberFormat="1" applyFont="1" applyFill="1" applyBorder="1" applyAlignment="1">
      <alignment vertical="center"/>
    </xf>
    <xf numFmtId="0" fontId="4" fillId="0" borderId="37" xfId="0" applyFont="1" applyBorder="1" applyAlignment="1">
      <alignment wrapText="1"/>
    </xf>
    <xf numFmtId="43" fontId="0" fillId="0" borderId="36" xfId="1" applyFont="1" applyBorder="1"/>
    <xf numFmtId="0" fontId="0" fillId="0" borderId="36" xfId="0" applyBorder="1"/>
    <xf numFmtId="0" fontId="3" fillId="0" borderId="36" xfId="0" applyFont="1" applyBorder="1"/>
    <xf numFmtId="0" fontId="11" fillId="0" borderId="36" xfId="0" applyFont="1" applyBorder="1"/>
    <xf numFmtId="0" fontId="11" fillId="0" borderId="32" xfId="0" applyFont="1" applyBorder="1" applyAlignment="1">
      <alignment horizontal="left"/>
    </xf>
    <xf numFmtId="0" fontId="11" fillId="0" borderId="20" xfId="0" applyFont="1" applyBorder="1" applyAlignment="1">
      <alignment vertical="center"/>
    </xf>
    <xf numFmtId="4" fontId="11" fillId="0" borderId="20" xfId="0" applyNumberFormat="1" applyFont="1" applyBorder="1" applyAlignment="1">
      <alignment horizontal="right" vertical="center" wrapText="1"/>
    </xf>
    <xf numFmtId="164" fontId="11" fillId="0" borderId="20" xfId="0" applyNumberFormat="1" applyFont="1" applyBorder="1"/>
    <xf numFmtId="43" fontId="11" fillId="0" borderId="20" xfId="1" applyFont="1" applyBorder="1"/>
    <xf numFmtId="165" fontId="0" fillId="0" borderId="36" xfId="0" applyNumberFormat="1" applyBorder="1" applyAlignment="1">
      <alignment vertical="center"/>
    </xf>
    <xf numFmtId="0" fontId="11" fillId="0" borderId="20" xfId="0" applyFont="1" applyBorder="1" applyAlignment="1">
      <alignment horizontal="left"/>
    </xf>
    <xf numFmtId="164" fontId="12" fillId="0" borderId="20" xfId="0" applyNumberFormat="1" applyFont="1" applyBorder="1"/>
    <xf numFmtId="165" fontId="0" fillId="0" borderId="0" xfId="0" applyNumberFormat="1"/>
    <xf numFmtId="0" fontId="22" fillId="16" borderId="0" xfId="0" applyFont="1" applyFill="1" applyAlignment="1">
      <alignment vertical="top"/>
    </xf>
    <xf numFmtId="0" fontId="11" fillId="13" borderId="15" xfId="0" applyFont="1" applyFill="1" applyBorder="1"/>
    <xf numFmtId="165" fontId="0" fillId="0" borderId="36" xfId="1" applyNumberFormat="1" applyFont="1" applyBorder="1" applyAlignment="1">
      <alignment vertical="center"/>
    </xf>
    <xf numFmtId="0" fontId="0" fillId="0" borderId="38" xfId="0" applyBorder="1"/>
    <xf numFmtId="4" fontId="0" fillId="0" borderId="39" xfId="0" applyNumberFormat="1" applyBorder="1"/>
    <xf numFmtId="4" fontId="0" fillId="0" borderId="0" xfId="0" applyNumberFormat="1"/>
    <xf numFmtId="4" fontId="23" fillId="0" borderId="0" xfId="0" applyNumberFormat="1" applyFont="1"/>
    <xf numFmtId="0" fontId="23" fillId="0" borderId="40" xfId="0" applyFont="1" applyBorder="1" applyAlignment="1">
      <alignment horizontal="center" vertical="center"/>
    </xf>
    <xf numFmtId="4" fontId="23" fillId="0" borderId="40" xfId="0" applyNumberFormat="1" applyFont="1" applyBorder="1" applyAlignment="1">
      <alignment horizontal="center" vertical="center"/>
    </xf>
    <xf numFmtId="4" fontId="0" fillId="12" borderId="33" xfId="0" applyNumberFormat="1" applyFill="1" applyBorder="1"/>
    <xf numFmtId="4" fontId="23" fillId="0" borderId="33" xfId="0" applyNumberFormat="1" applyFont="1" applyBorder="1" applyAlignment="1">
      <alignment horizontal="center" vertical="center"/>
    </xf>
    <xf numFmtId="4" fontId="0" fillId="0" borderId="33" xfId="0" applyNumberFormat="1" applyBorder="1" applyAlignment="1">
      <alignment horizontal="right"/>
    </xf>
    <xf numFmtId="0" fontId="0" fillId="0" borderId="34" xfId="0" applyBorder="1"/>
    <xf numFmtId="4" fontId="0" fillId="12" borderId="34" xfId="0" applyNumberFormat="1" applyFill="1" applyBorder="1" applyAlignment="1">
      <alignment horizontal="right" vertical="center" wrapText="1"/>
    </xf>
    <xf numFmtId="4" fontId="23" fillId="0" borderId="34" xfId="0" applyNumberFormat="1" applyFont="1" applyBorder="1" applyAlignment="1">
      <alignment horizontal="center" vertical="center"/>
    </xf>
    <xf numFmtId="4" fontId="0" fillId="0" borderId="34" xfId="0" applyNumberFormat="1" applyBorder="1" applyAlignment="1">
      <alignment horizontal="right"/>
    </xf>
    <xf numFmtId="0" fontId="0" fillId="0" borderId="0" xfId="0" applyAlignment="1">
      <alignment vertical="center" wrapText="1"/>
    </xf>
    <xf numFmtId="0" fontId="24" fillId="12" borderId="34" xfId="0" applyFont="1" applyFill="1" applyBorder="1" applyAlignment="1">
      <alignment vertical="center" wrapText="1"/>
    </xf>
    <xf numFmtId="0" fontId="0" fillId="12" borderId="34" xfId="0" applyFill="1" applyBorder="1"/>
    <xf numFmtId="0" fontId="0" fillId="12" borderId="35" xfId="0" applyFill="1" applyBorder="1"/>
    <xf numFmtId="4" fontId="23" fillId="0" borderId="35" xfId="0" applyNumberFormat="1" applyFont="1" applyBorder="1" applyAlignment="1">
      <alignment horizontal="center" vertical="center"/>
    </xf>
    <xf numFmtId="0" fontId="23" fillId="17" borderId="40" xfId="0" applyFont="1" applyFill="1" applyBorder="1" applyAlignment="1">
      <alignment horizontal="right"/>
    </xf>
    <xf numFmtId="4" fontId="23" fillId="17" borderId="40" xfId="0" applyNumberFormat="1" applyFont="1" applyFill="1" applyBorder="1"/>
    <xf numFmtId="0" fontId="25" fillId="0" borderId="36" xfId="0" applyFont="1" applyBorder="1" applyAlignment="1">
      <alignment vertical="center" wrapText="1"/>
    </xf>
    <xf numFmtId="4" fontId="0" fillId="0" borderId="20" xfId="0" applyNumberFormat="1" applyBorder="1" applyAlignment="1">
      <alignment horizontal="right" vertical="center" wrapText="1"/>
    </xf>
    <xf numFmtId="0" fontId="0" fillId="0" borderId="0" xfId="0"/>
    <xf numFmtId="0" fontId="0" fillId="0" borderId="0" xfId="0"/>
    <xf numFmtId="4" fontId="11" fillId="0" borderId="22" xfId="0" applyNumberFormat="1" applyFont="1" applyBorder="1"/>
    <xf numFmtId="0" fontId="13" fillId="0" borderId="24" xfId="0" applyFont="1" applyBorder="1" applyAlignment="1">
      <alignment horizontal="center" vertical="center"/>
    </xf>
    <xf numFmtId="4" fontId="13" fillId="0" borderId="24" xfId="0" applyNumberFormat="1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0" fontId="13" fillId="9" borderId="25" xfId="0" applyFont="1" applyFill="1" applyBorder="1" applyAlignment="1">
      <alignment horizontal="right"/>
    </xf>
    <xf numFmtId="4" fontId="0" fillId="9" borderId="25" xfId="0" applyNumberFormat="1" applyFont="1" applyFill="1" applyBorder="1"/>
    <xf numFmtId="4" fontId="0" fillId="9" borderId="4" xfId="0" applyNumberFormat="1" applyFont="1" applyFill="1" applyBorder="1"/>
    <xf numFmtId="43" fontId="0" fillId="0" borderId="41" xfId="1" applyFont="1" applyFill="1" applyBorder="1" applyAlignment="1">
      <alignment horizontal="left" vertical="center"/>
    </xf>
    <xf numFmtId="0" fontId="0" fillId="0" borderId="0" xfId="0"/>
    <xf numFmtId="0" fontId="21" fillId="0" borderId="36" xfId="0" applyFont="1" applyBorder="1" applyAlignment="1">
      <alignment vertical="center" wrapText="1"/>
    </xf>
    <xf numFmtId="0" fontId="11" fillId="0" borderId="42" xfId="0" applyFont="1" applyBorder="1"/>
    <xf numFmtId="4" fontId="11" fillId="0" borderId="42" xfId="0" applyNumberFormat="1" applyFont="1" applyBorder="1"/>
    <xf numFmtId="0" fontId="11" fillId="0" borderId="43" xfId="0" applyFont="1" applyBorder="1" applyAlignment="1">
      <alignment vertical="center" wrapText="1"/>
    </xf>
    <xf numFmtId="4" fontId="11" fillId="0" borderId="42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1" fillId="0" borderId="36" xfId="0" applyFont="1" applyBorder="1"/>
    <xf numFmtId="0" fontId="0" fillId="0" borderId="0" xfId="0"/>
    <xf numFmtId="0" fontId="0" fillId="0" borderId="44" xfId="0" applyBorder="1"/>
    <xf numFmtId="0" fontId="0" fillId="0" borderId="0" xfId="0"/>
    <xf numFmtId="0" fontId="0" fillId="0" borderId="0" xfId="0"/>
    <xf numFmtId="0" fontId="26" fillId="0" borderId="0" xfId="0" applyFont="1" applyAlignment="1">
      <alignment vertical="center" wrapText="1"/>
    </xf>
    <xf numFmtId="0" fontId="0" fillId="0" borderId="0" xfId="0"/>
    <xf numFmtId="0" fontId="0" fillId="0" borderId="0" xfId="0"/>
    <xf numFmtId="0" fontId="27" fillId="0" borderId="0" xfId="0" applyFont="1"/>
    <xf numFmtId="0" fontId="2" fillId="0" borderId="28" xfId="0" applyFont="1" applyBorder="1" applyAlignment="1">
      <alignment vertical="center" wrapText="1"/>
    </xf>
    <xf numFmtId="4" fontId="27" fillId="0" borderId="0" xfId="0" applyNumberFormat="1" applyFont="1"/>
    <xf numFmtId="0" fontId="1" fillId="0" borderId="45" xfId="0" applyFont="1" applyBorder="1" applyAlignment="1">
      <alignment vertical="center" wrapText="1"/>
    </xf>
    <xf numFmtId="4" fontId="11" fillId="8" borderId="42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/>
    <xf numFmtId="4" fontId="8" fillId="4" borderId="3" xfId="0" applyNumberFormat="1" applyFont="1" applyFill="1" applyBorder="1" applyAlignment="1">
      <alignment horizontal="center" vertical="center" shrinkToFit="1"/>
    </xf>
    <xf numFmtId="0" fontId="10" fillId="0" borderId="8" xfId="0" applyFont="1" applyBorder="1"/>
    <xf numFmtId="0" fontId="10" fillId="0" borderId="11" xfId="0" applyFont="1" applyBorder="1"/>
    <xf numFmtId="4" fontId="8" fillId="5" borderId="4" xfId="0" applyNumberFormat="1" applyFont="1" applyFill="1" applyBorder="1" applyAlignment="1">
      <alignment horizontal="center" vertical="center" shrinkToFit="1"/>
    </xf>
    <xf numFmtId="0" fontId="10" fillId="0" borderId="9" xfId="0" applyFont="1" applyBorder="1"/>
    <xf numFmtId="0" fontId="10" fillId="0" borderId="12" xfId="0" applyFont="1" applyBorder="1"/>
    <xf numFmtId="4" fontId="8" fillId="15" borderId="4" xfId="0" applyNumberFormat="1" applyFont="1" applyFill="1" applyBorder="1" applyAlignment="1">
      <alignment horizontal="center" vertical="center" shrinkToFit="1"/>
    </xf>
    <xf numFmtId="0" fontId="10" fillId="14" borderId="9" xfId="0" applyFont="1" applyFill="1" applyBorder="1"/>
    <xf numFmtId="0" fontId="10" fillId="14" borderId="12" xfId="0" applyFont="1" applyFill="1" applyBorder="1"/>
    <xf numFmtId="0" fontId="8" fillId="7" borderId="5" xfId="0" applyFont="1" applyFill="1" applyBorder="1" applyAlignment="1">
      <alignment horizontal="center" vertical="center" shrinkToFit="1"/>
    </xf>
    <xf numFmtId="0" fontId="10" fillId="0" borderId="10" xfId="0" applyFont="1" applyBorder="1"/>
    <xf numFmtId="0" fontId="10" fillId="0" borderId="13" xfId="0" applyFont="1" applyBorder="1"/>
    <xf numFmtId="4" fontId="8" fillId="6" borderId="4" xfId="0" applyNumberFormat="1" applyFont="1" applyFill="1" applyBorder="1" applyAlignment="1">
      <alignment horizontal="center" vertical="center" shrinkToFit="1"/>
    </xf>
    <xf numFmtId="4" fontId="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6" fillId="8" borderId="26" xfId="0" applyFont="1" applyFill="1" applyBorder="1" applyAlignment="1">
      <alignment horizontal="center" vertical="top"/>
    </xf>
    <xf numFmtId="0" fontId="10" fillId="0" borderId="27" xfId="0" applyFont="1" applyBorder="1"/>
    <xf numFmtId="0" fontId="10" fillId="0" borderId="28" xfId="0" applyFont="1" applyBorder="1"/>
    <xf numFmtId="0" fontId="13" fillId="0" borderId="29" xfId="0" applyFont="1" applyBorder="1" applyAlignment="1">
      <alignment horizontal="center"/>
    </xf>
    <xf numFmtId="0" fontId="10" fillId="0" borderId="29" xfId="0" applyFont="1" applyBorder="1"/>
    <xf numFmtId="4" fontId="13" fillId="0" borderId="28" xfId="0" applyNumberFormat="1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18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1675D-C1DE-42CB-9501-AF5F5BC4F098}" name="Tableau1" displayName="Tableau1" ref="A4:N63" totalsRowShown="0" headerRowDxfId="16" headerRowBorderDxfId="15" tableBorderDxfId="14">
  <autoFilter ref="A4:N63" xr:uid="{0101675D-C1DE-42CB-9501-AF5F5BC4F098}"/>
  <tableColumns count="14">
    <tableColumn id="1" xr3:uid="{D380FEC7-29EE-4072-8F7D-F91CCECC8E19}" name="Colonne1"/>
    <tableColumn id="2" xr3:uid="{E6BC8E72-3BD4-480E-A402-7BE3976BD347}" name="Janvier"/>
    <tableColumn id="3" xr3:uid="{9E9EEBCD-4203-4008-83C4-D8F9F61A4901}" name="Février" dataDxfId="13"/>
    <tableColumn id="4" xr3:uid="{CBF22CE1-32DB-4AAD-91B5-7FC7907B6C47}" name="Mars"/>
    <tableColumn id="5" xr3:uid="{10F13B68-0461-408C-B53C-0912516C9578}" name="Avril"/>
    <tableColumn id="6" xr3:uid="{C65FC2B2-FED5-4A45-A0BA-A8308C8E9403}" name="Mai"/>
    <tableColumn id="7" xr3:uid="{9292539D-EB3F-427F-AF48-612C9D580841}" name="Juin"/>
    <tableColumn id="8" xr3:uid="{3A2F48F6-3058-488B-AD8A-D33D60067040}" name="Juillet"/>
    <tableColumn id="9" xr3:uid="{C5AEDBBA-AD22-4AC9-B2F1-BAA92F151F32}" name="Août"/>
    <tableColumn id="10" xr3:uid="{01536AB6-180C-48BB-B57E-647933568B0B}" name="Septembre"/>
    <tableColumn id="11" xr3:uid="{178945EA-3AA7-4A95-926B-1D41555BE7B3}" name="Octobre"/>
    <tableColumn id="12" xr3:uid="{3B36B744-FE37-45CB-9EC1-C79056CC5693}" name="Novembre"/>
    <tableColumn id="13" xr3:uid="{E2A45CE8-7BB5-4DB6-9218-5137ABD944EF}" name="Décembre" dataDxfId="12"/>
    <tableColumn id="14" xr3:uid="{A0F5C6D2-AD4C-415B-9A8C-6F76EB63F5F9}" name="Total" dataDxfId="1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02"/>
  <sheetViews>
    <sheetView zoomScale="85" zoomScaleNormal="85" workbookViewId="0">
      <selection activeCell="B13" sqref="B13"/>
    </sheetView>
  </sheetViews>
  <sheetFormatPr baseColWidth="10" defaultColWidth="14.44140625" defaultRowHeight="15" customHeight="1" x14ac:dyDescent="0.3"/>
  <cols>
    <col min="1" max="1" width="57.44140625" customWidth="1"/>
    <col min="2" max="6" width="19.33203125" customWidth="1"/>
    <col min="7" max="7" width="19.33203125" style="157" customWidth="1"/>
    <col min="8" max="9" width="19.33203125" customWidth="1"/>
    <col min="10" max="11" width="10.6640625" customWidth="1"/>
    <col min="12" max="12" width="12.6640625" bestFit="1" customWidth="1"/>
    <col min="13" max="29" width="10.6640625" customWidth="1"/>
  </cols>
  <sheetData>
    <row r="1" spans="1:29" ht="14.25" customHeight="1" x14ac:dyDescent="0.35">
      <c r="A1" s="186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29" ht="14.25" customHeight="1" x14ac:dyDescent="0.35">
      <c r="A2" s="186" t="s">
        <v>118</v>
      </c>
      <c r="B2" s="187"/>
      <c r="C2" s="187"/>
      <c r="D2" s="187"/>
      <c r="E2" s="187"/>
      <c r="F2" s="187"/>
      <c r="G2" s="187"/>
      <c r="H2" s="187"/>
      <c r="I2" s="187"/>
    </row>
    <row r="3" spans="1:29" ht="14.25" customHeight="1" thickBot="1" x14ac:dyDescent="0.35"/>
    <row r="4" spans="1:29" ht="14.25" customHeight="1" thickTop="1" x14ac:dyDescent="0.3">
      <c r="A4" s="1"/>
      <c r="B4" s="2"/>
      <c r="C4" s="188" t="s">
        <v>1</v>
      </c>
      <c r="D4" s="191" t="s">
        <v>2</v>
      </c>
      <c r="E4" s="200" t="s">
        <v>3</v>
      </c>
      <c r="F4" s="194" t="s">
        <v>42</v>
      </c>
      <c r="G4" s="194" t="s">
        <v>44</v>
      </c>
      <c r="H4" s="194" t="s">
        <v>54</v>
      </c>
      <c r="I4" s="197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4.25" customHeight="1" x14ac:dyDescent="0.3">
      <c r="A5" s="4" t="s">
        <v>5</v>
      </c>
      <c r="B5" s="5" t="s">
        <v>6</v>
      </c>
      <c r="C5" s="189"/>
      <c r="D5" s="192"/>
      <c r="E5" s="192"/>
      <c r="F5" s="195"/>
      <c r="G5" s="195"/>
      <c r="H5" s="195"/>
      <c r="I5" s="19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4.25" customHeight="1" thickBot="1" x14ac:dyDescent="0.35">
      <c r="A6" s="4"/>
      <c r="B6" s="5"/>
      <c r="C6" s="190"/>
      <c r="D6" s="193"/>
      <c r="E6" s="193"/>
      <c r="F6" s="196"/>
      <c r="G6" s="196"/>
      <c r="H6" s="196"/>
      <c r="I6" s="199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4.25" customHeight="1" x14ac:dyDescent="0.3">
      <c r="A7" s="6" t="s">
        <v>7</v>
      </c>
      <c r="B7" s="7">
        <v>91997.6</v>
      </c>
      <c r="C7" s="7">
        <v>361066.38</v>
      </c>
      <c r="D7" s="7">
        <v>94347.33</v>
      </c>
      <c r="E7" s="96">
        <v>51451.22</v>
      </c>
      <c r="F7" s="7">
        <v>33323</v>
      </c>
      <c r="G7" s="96">
        <v>200415.80000000002</v>
      </c>
      <c r="H7" s="96">
        <f>'Club du hameau'!N22</f>
        <v>808319.5</v>
      </c>
      <c r="I7" s="8">
        <f>SUM(B7:H7)</f>
        <v>1640920.83</v>
      </c>
      <c r="L7" s="130"/>
    </row>
    <row r="8" spans="1:29" ht="14.25" customHeight="1" x14ac:dyDescent="0.3">
      <c r="A8" s="9" t="s">
        <v>8</v>
      </c>
      <c r="B8" s="9"/>
      <c r="C8" s="7">
        <v>312026.40000000002</v>
      </c>
      <c r="D8" s="9"/>
      <c r="E8" s="87"/>
      <c r="F8" s="7">
        <v>29491.120000000003</v>
      </c>
      <c r="G8" s="96">
        <v>3250</v>
      </c>
      <c r="H8" s="96">
        <f>'Mur de cloture'!N25</f>
        <v>47113</v>
      </c>
      <c r="I8" s="8">
        <f t="shared" ref="I8:I23" si="0">SUM(B8:H8)</f>
        <v>391880.52</v>
      </c>
      <c r="L8" s="130"/>
    </row>
    <row r="9" spans="1:29" ht="14.25" customHeight="1" x14ac:dyDescent="0.3">
      <c r="A9" s="9" t="s">
        <v>9</v>
      </c>
      <c r="B9" s="10">
        <v>56368</v>
      </c>
      <c r="C9" s="7"/>
      <c r="D9" s="7">
        <v>202945.16</v>
      </c>
      <c r="E9" s="96"/>
      <c r="F9" s="7">
        <v>14020</v>
      </c>
      <c r="G9" s="96">
        <v>29694</v>
      </c>
      <c r="H9" s="96">
        <f>'Matériels de sécurité et vidéos'!N31</f>
        <v>22907.9</v>
      </c>
      <c r="I9" s="8">
        <f t="shared" si="0"/>
        <v>325935.06000000006</v>
      </c>
      <c r="L9" s="130"/>
    </row>
    <row r="10" spans="1:29" ht="14.25" customHeight="1" x14ac:dyDescent="0.3">
      <c r="A10" s="9" t="s">
        <v>10</v>
      </c>
      <c r="B10" s="10"/>
      <c r="C10" s="7">
        <v>1600</v>
      </c>
      <c r="D10" s="7">
        <v>76050</v>
      </c>
      <c r="E10" s="96"/>
      <c r="F10" s="7"/>
      <c r="G10" s="96">
        <v>15840</v>
      </c>
      <c r="H10" s="96">
        <f>+'Matériels de mobilité et transp'!N22</f>
        <v>0</v>
      </c>
      <c r="I10" s="8">
        <f t="shared" si="0"/>
        <v>93490</v>
      </c>
      <c r="L10" s="130"/>
    </row>
    <row r="11" spans="1:29" ht="14.25" customHeight="1" x14ac:dyDescent="0.3">
      <c r="A11" s="9" t="s">
        <v>50</v>
      </c>
      <c r="B11" s="10"/>
      <c r="C11" s="7"/>
      <c r="D11" s="7">
        <v>88773.52</v>
      </c>
      <c r="E11" s="96">
        <v>71557</v>
      </c>
      <c r="F11" s="7">
        <v>915</v>
      </c>
      <c r="G11" s="96">
        <v>0</v>
      </c>
      <c r="H11" s="96">
        <f>'Rénov ponts'!V26</f>
        <v>0</v>
      </c>
      <c r="I11" s="8">
        <f t="shared" si="0"/>
        <v>161245.52000000002</v>
      </c>
      <c r="L11" s="130"/>
    </row>
    <row r="12" spans="1:29" ht="14.25" customHeight="1" x14ac:dyDescent="0.3">
      <c r="A12" s="9" t="s">
        <v>11</v>
      </c>
      <c r="B12" s="10"/>
      <c r="C12" s="9"/>
      <c r="D12" s="7">
        <v>19926</v>
      </c>
      <c r="E12" s="96">
        <v>14762</v>
      </c>
      <c r="F12" s="7">
        <v>188563.18</v>
      </c>
      <c r="G12" s="96">
        <v>9700</v>
      </c>
      <c r="H12" s="96">
        <f>'Canal paysager'!N45</f>
        <v>6520</v>
      </c>
      <c r="I12" s="8">
        <f t="shared" si="0"/>
        <v>239471.18</v>
      </c>
      <c r="L12" s="130"/>
    </row>
    <row r="13" spans="1:29" ht="14.25" customHeight="1" x14ac:dyDescent="0.3">
      <c r="A13" s="9" t="s">
        <v>12</v>
      </c>
      <c r="B13" s="10"/>
      <c r="C13" s="9"/>
      <c r="D13" s="7">
        <v>46695</v>
      </c>
      <c r="E13" s="96">
        <v>10928</v>
      </c>
      <c r="F13" s="7">
        <v>24899.96</v>
      </c>
      <c r="G13" s="96">
        <v>0</v>
      </c>
      <c r="H13" s="96">
        <f>'Rénov parking'!N4</f>
        <v>0</v>
      </c>
      <c r="I13" s="8">
        <f>SUM(B13:H13)</f>
        <v>82522.959999999992</v>
      </c>
      <c r="L13" s="130"/>
    </row>
    <row r="14" spans="1:29" ht="14.25" customHeight="1" x14ac:dyDescent="0.3">
      <c r="A14" s="87" t="s">
        <v>45</v>
      </c>
      <c r="B14" s="129"/>
      <c r="C14" s="87"/>
      <c r="D14" s="96">
        <v>12050</v>
      </c>
      <c r="E14" s="96"/>
      <c r="F14" s="96">
        <v>51636</v>
      </c>
      <c r="G14" s="96">
        <v>158897</v>
      </c>
      <c r="H14" s="96">
        <f>'Aménagement des nouveaux jardin'!N3</f>
        <v>9667.6</v>
      </c>
      <c r="I14" s="8">
        <f>SUM(B14:H14)</f>
        <v>232250.6</v>
      </c>
      <c r="L14" s="130"/>
    </row>
    <row r="15" spans="1:29" ht="14.25" customHeight="1" x14ac:dyDescent="0.3">
      <c r="A15" s="9" t="s">
        <v>13</v>
      </c>
      <c r="B15" s="10"/>
      <c r="C15" s="9"/>
      <c r="D15" s="7"/>
      <c r="E15" s="96">
        <v>99561.323333333334</v>
      </c>
      <c r="F15" s="7">
        <v>4728.76</v>
      </c>
      <c r="G15" s="96">
        <v>0</v>
      </c>
      <c r="H15" s="96">
        <f>'Jardin du lac'!N4</f>
        <v>0</v>
      </c>
      <c r="I15" s="8">
        <f t="shared" si="0"/>
        <v>104290.08333333333</v>
      </c>
      <c r="L15" s="130"/>
    </row>
    <row r="16" spans="1:29" ht="14.25" customHeight="1" x14ac:dyDescent="0.3">
      <c r="A16" s="114" t="s">
        <v>48</v>
      </c>
      <c r="B16" s="10"/>
      <c r="C16" s="9"/>
      <c r="D16" s="7">
        <v>8125</v>
      </c>
      <c r="E16" s="96">
        <v>31264</v>
      </c>
      <c r="F16" s="7">
        <v>38466.5</v>
      </c>
      <c r="G16" s="96">
        <v>0</v>
      </c>
      <c r="H16" s="96">
        <f>'Rénov passages'!N20</f>
        <v>0</v>
      </c>
      <c r="I16" s="8">
        <f t="shared" si="0"/>
        <v>77855.5</v>
      </c>
      <c r="L16" s="130"/>
    </row>
    <row r="17" spans="1:29" ht="14.25" customHeight="1" x14ac:dyDescent="0.3">
      <c r="A17" s="9" t="s">
        <v>14</v>
      </c>
      <c r="B17" s="10"/>
      <c r="C17" s="9"/>
      <c r="D17" s="7">
        <v>26046</v>
      </c>
      <c r="E17" s="96">
        <v>32184</v>
      </c>
      <c r="F17" s="7">
        <v>10271</v>
      </c>
      <c r="G17" s="96">
        <v>500</v>
      </c>
      <c r="H17" s="96">
        <f>'Mobilier urbain'!N21</f>
        <v>0</v>
      </c>
      <c r="I17" s="8">
        <f t="shared" si="0"/>
        <v>69001</v>
      </c>
      <c r="L17" s="130"/>
    </row>
    <row r="18" spans="1:29" ht="14.25" customHeight="1" x14ac:dyDescent="0.3">
      <c r="A18" s="9" t="s">
        <v>15</v>
      </c>
      <c r="B18" s="10"/>
      <c r="C18" s="9"/>
      <c r="D18" s="7"/>
      <c r="E18" s="96">
        <v>90292.666666666672</v>
      </c>
      <c r="F18" s="7">
        <v>270</v>
      </c>
      <c r="G18" s="96">
        <v>0</v>
      </c>
      <c r="H18" s="96">
        <f>Fontaine!V2</f>
        <v>0</v>
      </c>
      <c r="I18" s="8">
        <f t="shared" si="0"/>
        <v>90562.666666666672</v>
      </c>
      <c r="L18" s="130"/>
    </row>
    <row r="19" spans="1:29" ht="14.25" customHeight="1" x14ac:dyDescent="0.3">
      <c r="A19" s="9" t="s">
        <v>47</v>
      </c>
      <c r="B19" s="10"/>
      <c r="C19" s="9"/>
      <c r="D19" s="7"/>
      <c r="E19" s="96">
        <v>31165</v>
      </c>
      <c r="F19" s="7">
        <v>55652.12</v>
      </c>
      <c r="G19" s="96">
        <v>52748</v>
      </c>
      <c r="H19" s="96">
        <f>'Rénovations des trottoirs'!N26</f>
        <v>23945</v>
      </c>
      <c r="I19" s="8">
        <f t="shared" si="0"/>
        <v>163510.12</v>
      </c>
      <c r="L19" s="130"/>
    </row>
    <row r="20" spans="1:29" ht="14.25" customHeight="1" x14ac:dyDescent="0.3">
      <c r="A20" s="9" t="s">
        <v>16</v>
      </c>
      <c r="B20" s="10">
        <v>22725</v>
      </c>
      <c r="C20" s="9"/>
      <c r="D20" s="7"/>
      <c r="E20" s="96">
        <v>16019</v>
      </c>
      <c r="F20" s="7">
        <v>7378</v>
      </c>
      <c r="G20" s="96">
        <v>450</v>
      </c>
      <c r="H20" s="96">
        <f>'Equip pour le personnel'!N18</f>
        <v>0</v>
      </c>
      <c r="I20" s="8">
        <f t="shared" si="0"/>
        <v>46572</v>
      </c>
      <c r="L20" s="130"/>
    </row>
    <row r="21" spans="1:29" ht="14.25" customHeight="1" x14ac:dyDescent="0.3">
      <c r="A21" s="87" t="s">
        <v>46</v>
      </c>
      <c r="B21" s="129"/>
      <c r="C21" s="87"/>
      <c r="D21" s="96">
        <v>15881</v>
      </c>
      <c r="E21" s="96"/>
      <c r="F21" s="96"/>
      <c r="G21" s="96">
        <v>68768.399999999994</v>
      </c>
      <c r="H21" s="96">
        <f>'Matériels et outillage '!N4</f>
        <v>55816</v>
      </c>
      <c r="I21" s="8">
        <f t="shared" si="0"/>
        <v>140465.4</v>
      </c>
      <c r="L21" s="130"/>
    </row>
    <row r="22" spans="1:29" ht="14.25" customHeight="1" x14ac:dyDescent="0.3">
      <c r="A22" s="9" t="s">
        <v>17</v>
      </c>
      <c r="B22" s="10">
        <v>47990.5</v>
      </c>
      <c r="C22" s="9"/>
      <c r="D22" s="7">
        <v>16615.5</v>
      </c>
      <c r="E22" s="96">
        <v>27241</v>
      </c>
      <c r="F22" s="7">
        <v>3750</v>
      </c>
      <c r="G22" s="96">
        <v>3020</v>
      </c>
      <c r="H22" s="96">
        <f>'Divers aménag&amp;Equip'!N32</f>
        <v>8300</v>
      </c>
      <c r="I22" s="8">
        <f t="shared" si="0"/>
        <v>106917</v>
      </c>
      <c r="L22" s="130"/>
    </row>
    <row r="23" spans="1:29" ht="14.25" customHeight="1" thickBot="1" x14ac:dyDescent="0.35">
      <c r="A23" s="12" t="s">
        <v>52</v>
      </c>
      <c r="B23" s="12"/>
      <c r="C23" s="12"/>
      <c r="D23" s="13"/>
      <c r="E23" s="7">
        <v>246549.11999999997</v>
      </c>
      <c r="F23" s="7">
        <v>41902</v>
      </c>
      <c r="G23" s="96">
        <v>13282.5</v>
      </c>
      <c r="H23" s="96">
        <f>'Eclairage des voies publiques'!N22</f>
        <v>0</v>
      </c>
      <c r="I23" s="8">
        <f t="shared" si="0"/>
        <v>301733.62</v>
      </c>
      <c r="L23" s="130"/>
    </row>
    <row r="24" spans="1:29" ht="14.25" customHeight="1" thickBot="1" x14ac:dyDescent="0.35">
      <c r="A24" s="14" t="s">
        <v>19</v>
      </c>
      <c r="B24" s="15">
        <f>SUM(B7:B23)</f>
        <v>219081.1</v>
      </c>
      <c r="C24" s="15">
        <f>SUM(C7:C23)</f>
        <v>674692.78</v>
      </c>
      <c r="D24" s="15">
        <f>SUM(D7:D23)</f>
        <v>607454.51</v>
      </c>
      <c r="E24" s="15">
        <v>722974.33</v>
      </c>
      <c r="F24" s="15">
        <f>SUM(F7:F23)</f>
        <v>505266.64</v>
      </c>
      <c r="G24" s="15">
        <v>556565.70000000007</v>
      </c>
      <c r="H24" s="15">
        <f>SUM(H7:H23)</f>
        <v>982589</v>
      </c>
      <c r="I24" s="15">
        <f>SUM(I7:I23)</f>
        <v>4268624.0600000005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spans="1:29" ht="14.25" customHeight="1" x14ac:dyDescent="0.3">
      <c r="F25" s="17"/>
      <c r="G25" s="17"/>
      <c r="H25" s="17"/>
    </row>
    <row r="26" spans="1:29" ht="14.25" customHeight="1" x14ac:dyDescent="0.3">
      <c r="F26" s="17"/>
      <c r="G26" s="17"/>
      <c r="H26" s="17">
        <f>H24-H7-Détails!N64</f>
        <v>0</v>
      </c>
    </row>
    <row r="27" spans="1:29" ht="14.25" customHeight="1" x14ac:dyDescent="0.3">
      <c r="C27" s="17"/>
      <c r="F27" s="17"/>
      <c r="G27" s="17"/>
      <c r="H27" s="17"/>
    </row>
    <row r="28" spans="1:29" ht="14.25" customHeight="1" x14ac:dyDescent="0.3">
      <c r="F28" s="17"/>
      <c r="G28" s="17"/>
      <c r="H28" s="17"/>
    </row>
    <row r="29" spans="1:29" ht="14.25" customHeight="1" x14ac:dyDescent="0.3">
      <c r="C29" s="17"/>
      <c r="D29" s="17"/>
      <c r="E29" s="17"/>
      <c r="F29" s="17"/>
      <c r="G29" s="17"/>
      <c r="H29" s="17"/>
      <c r="I29" s="17"/>
    </row>
    <row r="30" spans="1:29" ht="14.25" customHeight="1" x14ac:dyDescent="0.3">
      <c r="C30" s="17"/>
      <c r="D30" s="17"/>
      <c r="E30" s="17"/>
      <c r="F30" s="17"/>
      <c r="G30" s="17"/>
      <c r="H30" s="17"/>
    </row>
    <row r="31" spans="1:29" ht="14.25" customHeight="1" x14ac:dyDescent="0.3">
      <c r="F31" s="17"/>
      <c r="G31" s="17"/>
      <c r="H31" s="17"/>
    </row>
    <row r="32" spans="1:29" ht="14.25" customHeight="1" x14ac:dyDescent="0.3">
      <c r="C32" s="17"/>
    </row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9">
    <mergeCell ref="A1:I1"/>
    <mergeCell ref="A2:I2"/>
    <mergeCell ref="C4:C6"/>
    <mergeCell ref="D4:D6"/>
    <mergeCell ref="F4:F6"/>
    <mergeCell ref="I4:I6"/>
    <mergeCell ref="E4:E6"/>
    <mergeCell ref="H4:H6"/>
    <mergeCell ref="G4:G6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4"/>
  <sheetViews>
    <sheetView workbookViewId="0">
      <selection activeCell="E4" sqref="E4"/>
    </sheetView>
  </sheetViews>
  <sheetFormatPr baseColWidth="10" defaultColWidth="14.44140625" defaultRowHeight="15" customHeight="1" x14ac:dyDescent="0.3"/>
  <cols>
    <col min="1" max="1" width="48.66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"/>
    <row r="2" spans="1:14" ht="14.25" customHeight="1" x14ac:dyDescent="0.35">
      <c r="A2" s="186" t="s">
        <v>128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.25" customHeight="1" x14ac:dyDescent="0.3"/>
    <row r="4" spans="1:14" ht="14.25" customHeight="1" x14ac:dyDescent="0.35">
      <c r="I4" s="43" t="s">
        <v>49</v>
      </c>
      <c r="N4" s="18">
        <f>N18+N32</f>
        <v>0</v>
      </c>
    </row>
    <row r="5" spans="1:14" ht="14.25" customHeight="1" x14ac:dyDescent="0.3">
      <c r="A5" s="61" t="s">
        <v>38</v>
      </c>
      <c r="B5" s="17"/>
      <c r="C5" s="17"/>
    </row>
    <row r="6" spans="1:14" ht="14.25" customHeight="1" x14ac:dyDescent="0.3">
      <c r="B6" s="17"/>
      <c r="C6" s="17"/>
    </row>
    <row r="7" spans="1:14" ht="14.25" customHeight="1" x14ac:dyDescent="0.3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ht="14.25" customHeight="1" thickBot="1" x14ac:dyDescent="0.35">
      <c r="A8" s="11"/>
      <c r="B8" s="21"/>
      <c r="C8" s="21"/>
      <c r="D8" s="9"/>
      <c r="E8" s="21"/>
      <c r="F8" s="9"/>
      <c r="G8" s="9"/>
      <c r="H8" s="9"/>
      <c r="I8" s="9"/>
      <c r="J8" s="9"/>
      <c r="K8" s="9"/>
      <c r="L8" s="25"/>
      <c r="M8" s="9"/>
      <c r="N8" s="19">
        <f t="shared" ref="N8:N17" si="0">SUM(B8:M8)</f>
        <v>0</v>
      </c>
    </row>
    <row r="9" spans="1:14" ht="14.25" customHeight="1" thickBot="1" x14ac:dyDescent="0.35">
      <c r="A9" s="9"/>
      <c r="B9" s="9"/>
      <c r="C9" s="9"/>
      <c r="D9" s="20"/>
      <c r="E9" s="9"/>
      <c r="F9" s="21"/>
      <c r="G9" s="21"/>
      <c r="H9" s="21"/>
      <c r="I9" s="21"/>
      <c r="J9" s="21"/>
      <c r="K9" s="21"/>
      <c r="L9" s="108"/>
      <c r="M9" s="87"/>
      <c r="N9" s="19">
        <f t="shared" si="0"/>
        <v>0</v>
      </c>
    </row>
    <row r="10" spans="1:14" ht="14.25" customHeight="1" thickBot="1" x14ac:dyDescent="0.35">
      <c r="A10" s="9"/>
      <c r="B10" s="9"/>
      <c r="C10" s="9"/>
      <c r="D10" s="9"/>
      <c r="E10" s="9"/>
      <c r="F10" s="21"/>
      <c r="G10" s="21"/>
      <c r="H10" s="21"/>
      <c r="I10" s="21"/>
      <c r="J10" s="21"/>
      <c r="K10" s="21"/>
      <c r="L10" s="108"/>
      <c r="M10" s="87"/>
      <c r="N10" s="19">
        <f t="shared" si="0"/>
        <v>0</v>
      </c>
    </row>
    <row r="11" spans="1:14" ht="14.25" customHeight="1" thickBot="1" x14ac:dyDescent="0.35">
      <c r="A11" s="33"/>
      <c r="B11" s="9"/>
      <c r="C11" s="32"/>
      <c r="D11" s="9"/>
      <c r="E11" s="9"/>
      <c r="F11" s="9"/>
      <c r="G11" s="9"/>
      <c r="H11" s="9"/>
      <c r="I11" s="9"/>
      <c r="J11" s="9"/>
      <c r="K11" s="34"/>
      <c r="L11" s="108"/>
      <c r="M11" s="87"/>
      <c r="N11" s="19">
        <f t="shared" si="0"/>
        <v>0</v>
      </c>
    </row>
    <row r="12" spans="1:14" ht="14.25" customHeight="1" thickBot="1" x14ac:dyDescent="0.35">
      <c r="A12" s="22"/>
      <c r="B12" s="9"/>
      <c r="C12" s="20"/>
      <c r="D12" s="9"/>
      <c r="E12" s="24"/>
      <c r="F12" s="32"/>
      <c r="G12" s="20"/>
      <c r="H12" s="20"/>
      <c r="I12" s="20"/>
      <c r="J12" s="20"/>
      <c r="K12" s="20"/>
      <c r="L12" s="108"/>
      <c r="M12" s="87"/>
      <c r="N12" s="19">
        <f t="shared" si="0"/>
        <v>0</v>
      </c>
    </row>
    <row r="13" spans="1:14" ht="14.25" customHeight="1" thickBot="1" x14ac:dyDescent="0.35">
      <c r="A13" s="113"/>
      <c r="B13" s="9"/>
      <c r="C13" s="20"/>
      <c r="D13" s="9"/>
      <c r="E13" s="24"/>
      <c r="F13" s="32"/>
      <c r="G13" s="20"/>
      <c r="H13" s="20"/>
      <c r="I13" s="20"/>
      <c r="J13" s="20"/>
      <c r="K13" s="20"/>
      <c r="L13" s="25"/>
      <c r="M13" s="9"/>
      <c r="N13" s="19">
        <f t="shared" si="0"/>
        <v>0</v>
      </c>
    </row>
    <row r="14" spans="1:14" ht="14.25" customHeight="1" x14ac:dyDescent="0.3">
      <c r="A14" s="113"/>
      <c r="B14" s="9"/>
      <c r="C14" s="20"/>
      <c r="D14" s="9"/>
      <c r="E14" s="24"/>
      <c r="F14" s="32"/>
      <c r="G14" s="20"/>
      <c r="H14" s="20"/>
      <c r="I14" s="20"/>
      <c r="J14" s="20"/>
      <c r="K14" s="20"/>
      <c r="L14" s="28"/>
      <c r="M14" s="20"/>
      <c r="N14" s="19">
        <f t="shared" si="0"/>
        <v>0</v>
      </c>
    </row>
    <row r="15" spans="1:14" ht="14.25" customHeight="1" x14ac:dyDescent="0.3">
      <c r="A15" s="55"/>
      <c r="B15" s="9"/>
      <c r="C15" s="20"/>
      <c r="D15" s="9"/>
      <c r="E15" s="9"/>
      <c r="F15" s="20"/>
      <c r="G15" s="20"/>
      <c r="H15" s="20"/>
      <c r="I15" s="20"/>
      <c r="J15" s="20"/>
      <c r="K15" s="20"/>
      <c r="L15" s="28"/>
      <c r="M15" s="20"/>
      <c r="N15" s="20">
        <f t="shared" si="0"/>
        <v>0</v>
      </c>
    </row>
    <row r="16" spans="1:14" ht="14.25" customHeight="1" x14ac:dyDescent="0.3">
      <c r="A16" s="26"/>
      <c r="B16" s="9"/>
      <c r="C16" s="20"/>
      <c r="D16" s="9"/>
      <c r="E16" s="9"/>
      <c r="F16" s="20"/>
      <c r="G16" s="20"/>
      <c r="H16" s="20"/>
      <c r="I16" s="20"/>
      <c r="J16" s="20"/>
      <c r="K16" s="20"/>
      <c r="L16" s="25"/>
      <c r="M16" s="20"/>
      <c r="N16" s="20">
        <f t="shared" si="0"/>
        <v>0</v>
      </c>
    </row>
    <row r="17" spans="1:15" ht="14.25" customHeight="1" thickBot="1" x14ac:dyDescent="0.35">
      <c r="A17" s="62"/>
      <c r="B17" s="9"/>
      <c r="C17" s="20"/>
      <c r="D17" s="9"/>
      <c r="E17" s="9"/>
      <c r="F17" s="20"/>
      <c r="G17" s="20"/>
      <c r="H17" s="20"/>
      <c r="I17" s="20"/>
      <c r="J17" s="20"/>
      <c r="K17" s="20"/>
      <c r="L17" s="20"/>
      <c r="M17" s="25"/>
      <c r="N17" s="20">
        <f t="shared" si="0"/>
        <v>0</v>
      </c>
    </row>
    <row r="18" spans="1:15" ht="14.25" customHeight="1" thickBot="1" x14ac:dyDescent="0.35">
      <c r="B18" s="47">
        <f t="shared" ref="B18:N18" si="1">SUM(B8:B17)</f>
        <v>0</v>
      </c>
      <c r="C18" s="47">
        <f t="shared" si="1"/>
        <v>0</v>
      </c>
      <c r="D18" s="47">
        <f t="shared" si="1"/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7">
        <f t="shared" si="1"/>
        <v>0</v>
      </c>
      <c r="O18" s="48"/>
    </row>
    <row r="19" spans="1:15" ht="14.25" customHeight="1" x14ac:dyDescent="0.3"/>
    <row r="20" spans="1:15" ht="14.25" customHeight="1" x14ac:dyDescent="0.3">
      <c r="C20" s="17"/>
    </row>
    <row r="21" spans="1:15" ht="14.25" customHeight="1" x14ac:dyDescent="0.3"/>
    <row r="22" spans="1:15" ht="14.25" customHeight="1" x14ac:dyDescent="0.3"/>
    <row r="23" spans="1:15" ht="14.25" customHeight="1" x14ac:dyDescent="0.3">
      <c r="A23" s="104" t="s">
        <v>43</v>
      </c>
      <c r="B23" s="17"/>
      <c r="C23" s="17"/>
    </row>
    <row r="24" spans="1:15" ht="14.25" customHeight="1" thickBot="1" x14ac:dyDescent="0.35">
      <c r="B24" s="17"/>
      <c r="C24" s="17"/>
    </row>
    <row r="25" spans="1:15" ht="14.25" customHeight="1" thickBot="1" x14ac:dyDescent="0.35">
      <c r="A25" s="37" t="s">
        <v>32</v>
      </c>
      <c r="B25" s="37" t="s">
        <v>20</v>
      </c>
      <c r="C25" s="37" t="s">
        <v>21</v>
      </c>
      <c r="D25" s="37" t="s">
        <v>22</v>
      </c>
      <c r="E25" s="37" t="s">
        <v>23</v>
      </c>
      <c r="F25" s="37" t="s">
        <v>24</v>
      </c>
      <c r="G25" s="37" t="s">
        <v>25</v>
      </c>
      <c r="H25" s="37" t="s">
        <v>26</v>
      </c>
      <c r="I25" s="37" t="s">
        <v>27</v>
      </c>
      <c r="J25" s="37" t="s">
        <v>28</v>
      </c>
      <c r="K25" s="37" t="s">
        <v>29</v>
      </c>
      <c r="L25" s="37" t="s">
        <v>30</v>
      </c>
      <c r="M25" s="37" t="s">
        <v>31</v>
      </c>
      <c r="N25" s="37" t="s">
        <v>19</v>
      </c>
    </row>
    <row r="26" spans="1:15" ht="14.25" customHeight="1" x14ac:dyDescent="0.3">
      <c r="A26" s="105"/>
      <c r="B26" s="87"/>
      <c r="C26" s="21"/>
      <c r="D26" s="87"/>
      <c r="E26" s="21"/>
      <c r="F26" s="87"/>
      <c r="G26" s="87"/>
      <c r="H26" s="87"/>
      <c r="I26" s="87"/>
      <c r="J26" s="87"/>
      <c r="K26" s="87"/>
      <c r="L26" s="53"/>
      <c r="M26" s="53"/>
      <c r="N26" s="106">
        <f>SUM(L26:M26)</f>
        <v>0</v>
      </c>
    </row>
    <row r="27" spans="1:15" ht="14.25" customHeight="1" x14ac:dyDescent="0.3">
      <c r="A27" s="105"/>
      <c r="B27" s="87"/>
      <c r="C27" s="21"/>
      <c r="D27" s="87"/>
      <c r="E27" s="21"/>
      <c r="F27" s="87"/>
      <c r="G27" s="87"/>
      <c r="H27" s="87"/>
      <c r="I27" s="87"/>
      <c r="J27" s="87"/>
      <c r="K27" s="87"/>
      <c r="L27" s="21"/>
      <c r="M27" s="21"/>
      <c r="N27" s="86">
        <f t="shared" ref="N27:N31" si="2">SUM(B27:M27)</f>
        <v>0</v>
      </c>
    </row>
    <row r="28" spans="1:15" ht="14.25" customHeight="1" x14ac:dyDescent="0.3">
      <c r="A28" s="105"/>
      <c r="B28" s="87"/>
      <c r="C28" s="21"/>
      <c r="D28" s="87"/>
      <c r="E28" s="87"/>
      <c r="F28" s="86"/>
      <c r="G28" s="86"/>
      <c r="H28" s="86"/>
      <c r="I28" s="86"/>
      <c r="J28" s="86"/>
      <c r="K28" s="86"/>
      <c r="L28" s="30"/>
      <c r="M28" s="21"/>
      <c r="N28" s="86">
        <f t="shared" si="2"/>
        <v>0</v>
      </c>
    </row>
    <row r="29" spans="1:15" ht="14.25" customHeight="1" x14ac:dyDescent="0.3">
      <c r="A29" s="107"/>
      <c r="B29" s="87"/>
      <c r="C29" s="86"/>
      <c r="D29" s="87"/>
      <c r="E29" s="87"/>
      <c r="F29" s="86"/>
      <c r="G29" s="86"/>
      <c r="H29" s="86"/>
      <c r="I29" s="86"/>
      <c r="J29" s="86"/>
      <c r="K29" s="86"/>
      <c r="L29" s="30"/>
      <c r="M29" s="21"/>
      <c r="N29" s="86">
        <f t="shared" si="2"/>
        <v>0</v>
      </c>
    </row>
    <row r="30" spans="1:15" ht="14.25" customHeight="1" x14ac:dyDescent="0.3">
      <c r="A30" s="107"/>
      <c r="B30" s="87"/>
      <c r="C30" s="86"/>
      <c r="D30" s="87"/>
      <c r="E30" s="87"/>
      <c r="F30" s="86"/>
      <c r="G30" s="86"/>
      <c r="H30" s="86"/>
      <c r="I30" s="86"/>
      <c r="J30" s="86"/>
      <c r="K30" s="86"/>
      <c r="L30" s="21"/>
      <c r="M30" s="108"/>
      <c r="N30" s="86">
        <f t="shared" si="2"/>
        <v>0</v>
      </c>
    </row>
    <row r="31" spans="1:15" ht="14.25" customHeight="1" thickBot="1" x14ac:dyDescent="0.35">
      <c r="A31" s="109"/>
      <c r="B31" s="87"/>
      <c r="C31" s="86"/>
      <c r="D31" s="87"/>
      <c r="E31" s="87"/>
      <c r="F31" s="86"/>
      <c r="G31" s="86"/>
      <c r="H31" s="86"/>
      <c r="I31" s="86"/>
      <c r="J31" s="86"/>
      <c r="K31" s="86"/>
      <c r="L31" s="110"/>
      <c r="M31" s="110"/>
      <c r="N31" s="86">
        <f t="shared" si="2"/>
        <v>0</v>
      </c>
    </row>
    <row r="32" spans="1:15" ht="14.25" customHeight="1" thickBot="1" x14ac:dyDescent="0.35">
      <c r="B32" s="47">
        <f t="shared" ref="B32:N32" si="3">SUM(B26:B31)</f>
        <v>0</v>
      </c>
      <c r="C32" s="47">
        <f t="shared" si="3"/>
        <v>0</v>
      </c>
      <c r="D32" s="47">
        <f t="shared" si="3"/>
        <v>0</v>
      </c>
      <c r="E32" s="47">
        <f t="shared" si="3"/>
        <v>0</v>
      </c>
      <c r="F32" s="47">
        <f t="shared" si="3"/>
        <v>0</v>
      </c>
      <c r="G32" s="47">
        <f t="shared" si="3"/>
        <v>0</v>
      </c>
      <c r="H32" s="47">
        <f t="shared" si="3"/>
        <v>0</v>
      </c>
      <c r="I32" s="47">
        <f t="shared" si="3"/>
        <v>0</v>
      </c>
      <c r="J32" s="47">
        <f t="shared" si="3"/>
        <v>0</v>
      </c>
      <c r="K32" s="47">
        <f t="shared" si="3"/>
        <v>0</v>
      </c>
      <c r="L32" s="47">
        <f t="shared" si="3"/>
        <v>0</v>
      </c>
      <c r="M32" s="47">
        <f t="shared" si="3"/>
        <v>0</v>
      </c>
      <c r="N32" s="47">
        <f t="shared" si="3"/>
        <v>0</v>
      </c>
    </row>
    <row r="33" spans="3:3" ht="14.25" customHeight="1" x14ac:dyDescent="0.3"/>
    <row r="34" spans="3:3" ht="14.25" customHeight="1" x14ac:dyDescent="0.3"/>
    <row r="35" spans="3:3" ht="14.25" customHeight="1" x14ac:dyDescent="0.3">
      <c r="C35" s="25"/>
    </row>
    <row r="36" spans="3:3" ht="14.25" customHeight="1" x14ac:dyDescent="0.3">
      <c r="C36" s="25"/>
    </row>
    <row r="37" spans="3:3" ht="14.25" customHeight="1" x14ac:dyDescent="0.3">
      <c r="C37" s="25"/>
    </row>
    <row r="38" spans="3:3" ht="14.25" customHeight="1" x14ac:dyDescent="0.3">
      <c r="C38" s="25"/>
    </row>
    <row r="39" spans="3:3" ht="14.25" customHeight="1" x14ac:dyDescent="0.3">
      <c r="C39" s="25"/>
    </row>
    <row r="40" spans="3:3" ht="14.25" customHeight="1" x14ac:dyDescent="0.3">
      <c r="C40" s="25"/>
    </row>
    <row r="41" spans="3:3" ht="14.25" customHeight="1" x14ac:dyDescent="0.3"/>
    <row r="42" spans="3:3" ht="14.25" customHeight="1" x14ac:dyDescent="0.3"/>
    <row r="43" spans="3:3" ht="14.25" customHeight="1" x14ac:dyDescent="0.3"/>
    <row r="44" spans="3:3" ht="14.25" customHeight="1" x14ac:dyDescent="0.3"/>
    <row r="45" spans="3:3" ht="14.25" customHeight="1" x14ac:dyDescent="0.3"/>
    <row r="46" spans="3:3" ht="14.25" customHeight="1" x14ac:dyDescent="0.3"/>
    <row r="47" spans="3:3" ht="14.25" customHeight="1" x14ac:dyDescent="0.3"/>
    <row r="48" spans="3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conditionalFormatting sqref="A13:A14">
    <cfRule type="expression" dxfId="7" priority="1">
      <formula>#REF!="Banque"</formula>
    </cfRule>
  </conditionalFormatting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9"/>
  <sheetViews>
    <sheetView workbookViewId="0">
      <selection activeCell="F4" sqref="F4"/>
    </sheetView>
  </sheetViews>
  <sheetFormatPr baseColWidth="10" defaultColWidth="14.44140625" defaultRowHeight="15" customHeight="1" x14ac:dyDescent="0.3"/>
  <cols>
    <col min="1" max="1" width="46.6640625" customWidth="1"/>
    <col min="2" max="5" width="10.6640625" customWidth="1"/>
    <col min="6" max="7" width="11.44140625" customWidth="1"/>
    <col min="8" max="13" width="11.44140625" hidden="1" customWidth="1"/>
    <col min="14" max="26" width="10.6640625" customWidth="1"/>
  </cols>
  <sheetData>
    <row r="1" spans="1:26" ht="14.25" customHeight="1" x14ac:dyDescent="0.3"/>
    <row r="2" spans="1:26" ht="14.25" customHeight="1" x14ac:dyDescent="0.35">
      <c r="B2" s="186" t="s">
        <v>129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26" ht="14.25" customHeight="1" x14ac:dyDescent="0.3"/>
    <row r="4" spans="1:26" ht="14.25" customHeight="1" x14ac:dyDescent="0.35">
      <c r="A4" s="35" t="s">
        <v>39</v>
      </c>
      <c r="B4" s="63"/>
      <c r="C4" s="63"/>
      <c r="D4" s="63"/>
      <c r="N4" s="18">
        <f>N29</f>
        <v>0</v>
      </c>
    </row>
    <row r="5" spans="1:26" ht="14.25" customHeight="1" x14ac:dyDescent="0.3">
      <c r="N5" s="36"/>
    </row>
    <row r="6" spans="1:26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26" ht="15.6" x14ac:dyDescent="0.3">
      <c r="A7" s="23"/>
      <c r="B7" s="112"/>
      <c r="C7" s="65"/>
      <c r="D7" s="66"/>
      <c r="E7" s="64"/>
      <c r="F7" s="64"/>
      <c r="G7" s="64"/>
      <c r="H7" s="64"/>
      <c r="I7" s="64"/>
      <c r="J7" s="64"/>
      <c r="K7" s="64"/>
      <c r="L7" s="64"/>
      <c r="M7" s="64"/>
      <c r="N7" s="67">
        <f t="shared" ref="N7:N28" si="0">SUM(B7:M7)</f>
        <v>0</v>
      </c>
    </row>
    <row r="8" spans="1:26" ht="14.25" customHeight="1" x14ac:dyDescent="0.3">
      <c r="A8" s="11"/>
      <c r="B8" s="21"/>
      <c r="C8" s="32"/>
      <c r="D8" s="32"/>
      <c r="E8" s="64"/>
      <c r="F8" s="64"/>
      <c r="G8" s="64"/>
      <c r="H8" s="64"/>
      <c r="I8" s="64"/>
      <c r="J8" s="64"/>
      <c r="K8" s="64"/>
      <c r="L8" s="64"/>
      <c r="M8" s="64"/>
      <c r="N8" s="67">
        <f t="shared" si="0"/>
        <v>0</v>
      </c>
    </row>
    <row r="9" spans="1:26" ht="14.25" customHeight="1" x14ac:dyDescent="0.3">
      <c r="A9" s="11"/>
      <c r="B9" s="64"/>
      <c r="C9" s="64"/>
      <c r="D9" s="32"/>
      <c r="E9" s="32"/>
      <c r="F9" s="64"/>
      <c r="G9" s="64"/>
      <c r="H9" s="64"/>
      <c r="I9" s="64"/>
      <c r="J9" s="64"/>
      <c r="K9" s="64"/>
      <c r="L9" s="64"/>
      <c r="M9" s="64"/>
      <c r="N9" s="67">
        <f t="shared" si="0"/>
        <v>0</v>
      </c>
    </row>
    <row r="10" spans="1:26" ht="14.25" customHeight="1" x14ac:dyDescent="0.3">
      <c r="A10" s="113"/>
      <c r="B10" s="9"/>
      <c r="C10" s="21"/>
      <c r="D10" s="9"/>
      <c r="E10" s="24"/>
      <c r="F10" s="64"/>
      <c r="G10" s="64"/>
      <c r="H10" s="64"/>
      <c r="I10" s="64"/>
      <c r="J10" s="64"/>
      <c r="K10" s="64"/>
      <c r="L10" s="64"/>
      <c r="M10" s="64"/>
      <c r="N10" s="67">
        <f t="shared" si="0"/>
        <v>0</v>
      </c>
    </row>
    <row r="11" spans="1:26" ht="14.25" customHeight="1" x14ac:dyDescent="0.3">
      <c r="A11" s="11"/>
      <c r="B11" s="64"/>
      <c r="C11" s="64"/>
      <c r="D11" s="24"/>
      <c r="E11" s="64"/>
      <c r="F11" s="64"/>
      <c r="G11" s="64"/>
      <c r="H11" s="64"/>
      <c r="I11" s="64"/>
      <c r="J11" s="64"/>
      <c r="K11" s="64"/>
      <c r="L11" s="64"/>
      <c r="M11" s="64"/>
      <c r="N11" s="67">
        <f t="shared" si="0"/>
        <v>0</v>
      </c>
    </row>
    <row r="12" spans="1:26" ht="14.25" customHeight="1" x14ac:dyDescent="0.3">
      <c r="A12" s="23"/>
      <c r="B12" s="20"/>
      <c r="C12" s="68"/>
      <c r="D12" s="28"/>
      <c r="E12" s="68"/>
      <c r="F12" s="69"/>
      <c r="G12" s="69"/>
      <c r="H12" s="69"/>
      <c r="I12" s="69"/>
      <c r="J12" s="69"/>
      <c r="K12" s="69"/>
      <c r="L12" s="69"/>
      <c r="M12" s="69"/>
      <c r="N12" s="67">
        <f t="shared" si="0"/>
        <v>0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4.25" customHeight="1" x14ac:dyDescent="0.3">
      <c r="A13" s="22"/>
      <c r="B13" s="9"/>
      <c r="C13" s="32"/>
      <c r="D13" s="29"/>
      <c r="E13" s="9"/>
      <c r="F13" s="9"/>
      <c r="G13" s="9"/>
      <c r="H13" s="9"/>
      <c r="I13" s="9"/>
      <c r="J13" s="9"/>
      <c r="K13" s="9"/>
      <c r="L13" s="9"/>
      <c r="M13" s="9"/>
      <c r="N13" s="67">
        <f t="shared" si="0"/>
        <v>0</v>
      </c>
    </row>
    <row r="14" spans="1:26" ht="14.25" customHeight="1" x14ac:dyDescent="0.3">
      <c r="A14" s="22"/>
      <c r="B14" s="9"/>
      <c r="C14" s="32"/>
      <c r="D14" s="29"/>
      <c r="E14" s="32"/>
      <c r="F14" s="9"/>
      <c r="G14" s="9"/>
      <c r="H14" s="9"/>
      <c r="I14" s="9"/>
      <c r="J14" s="9"/>
      <c r="K14" s="9"/>
      <c r="L14" s="9"/>
      <c r="M14" s="9"/>
      <c r="N14" s="67">
        <f t="shared" si="0"/>
        <v>0</v>
      </c>
    </row>
    <row r="15" spans="1:26" ht="14.25" customHeight="1" x14ac:dyDescent="0.3">
      <c r="A15" s="22"/>
      <c r="B15" s="9"/>
      <c r="C15" s="32"/>
      <c r="D15" s="29"/>
      <c r="E15" s="32"/>
      <c r="F15" s="9"/>
      <c r="G15" s="9"/>
      <c r="H15" s="9"/>
      <c r="I15" s="9"/>
      <c r="J15" s="9"/>
      <c r="K15" s="9"/>
      <c r="L15" s="9"/>
      <c r="M15" s="9"/>
      <c r="N15" s="67">
        <f t="shared" si="0"/>
        <v>0</v>
      </c>
    </row>
    <row r="16" spans="1:26" ht="14.25" customHeight="1" x14ac:dyDescent="0.3">
      <c r="A16" s="22"/>
      <c r="B16" s="9"/>
      <c r="C16" s="32"/>
      <c r="D16" s="29"/>
      <c r="E16" s="32"/>
      <c r="F16" s="9"/>
      <c r="G16" s="9"/>
      <c r="H16" s="9"/>
      <c r="I16" s="9"/>
      <c r="J16" s="9"/>
      <c r="K16" s="9"/>
      <c r="L16" s="9"/>
      <c r="M16" s="9"/>
      <c r="N16" s="67">
        <f t="shared" si="0"/>
        <v>0</v>
      </c>
    </row>
    <row r="17" spans="1:14" ht="14.25" customHeight="1" x14ac:dyDescent="0.3">
      <c r="A17" s="11"/>
      <c r="B17" s="9"/>
      <c r="C17" s="32"/>
      <c r="D17" s="29"/>
      <c r="E17" s="32"/>
      <c r="F17" s="9"/>
      <c r="G17" s="9"/>
      <c r="H17" s="9"/>
      <c r="I17" s="9"/>
      <c r="J17" s="9"/>
      <c r="K17" s="9"/>
      <c r="L17" s="9"/>
      <c r="M17" s="9"/>
      <c r="N17" s="67">
        <f t="shared" si="0"/>
        <v>0</v>
      </c>
    </row>
    <row r="18" spans="1:14" ht="14.25" customHeight="1" x14ac:dyDescent="0.3">
      <c r="A18" s="22"/>
      <c r="B18" s="9"/>
      <c r="C18" s="32"/>
      <c r="D18" s="20"/>
      <c r="E18" s="24"/>
      <c r="F18" s="9"/>
      <c r="G18" s="9"/>
      <c r="H18" s="9"/>
      <c r="I18" s="9"/>
      <c r="J18" s="9"/>
      <c r="K18" s="9"/>
      <c r="L18" s="9"/>
      <c r="M18" s="9"/>
      <c r="N18" s="67">
        <f t="shared" si="0"/>
        <v>0</v>
      </c>
    </row>
    <row r="19" spans="1:14" ht="14.25" customHeight="1" x14ac:dyDescent="0.3">
      <c r="A19" s="23"/>
      <c r="B19" s="9"/>
      <c r="C19" s="32"/>
      <c r="D19" s="9"/>
      <c r="E19" s="28"/>
      <c r="F19" s="9"/>
      <c r="G19" s="9"/>
      <c r="H19" s="9"/>
      <c r="I19" s="9"/>
      <c r="J19" s="9"/>
      <c r="K19" s="9"/>
      <c r="L19" s="9"/>
      <c r="M19" s="9"/>
      <c r="N19" s="67">
        <f t="shared" si="0"/>
        <v>0</v>
      </c>
    </row>
    <row r="20" spans="1:14" ht="14.25" customHeight="1" x14ac:dyDescent="0.3">
      <c r="A20" s="11"/>
      <c r="B20" s="9"/>
      <c r="C20" s="32"/>
      <c r="D20" s="9"/>
      <c r="E20" s="32"/>
      <c r="F20" s="9"/>
      <c r="G20" s="9"/>
      <c r="H20" s="9"/>
      <c r="I20" s="9"/>
      <c r="J20" s="9"/>
      <c r="K20" s="9"/>
      <c r="L20" s="9"/>
      <c r="M20" s="9"/>
      <c r="N20" s="67">
        <f t="shared" si="0"/>
        <v>0</v>
      </c>
    </row>
    <row r="21" spans="1:14" ht="14.25" customHeight="1" x14ac:dyDescent="0.3">
      <c r="A21" s="23"/>
      <c r="B21" s="30"/>
      <c r="C21" s="32"/>
      <c r="D21" s="9"/>
      <c r="E21" s="32"/>
      <c r="F21" s="30"/>
      <c r="G21" s="9"/>
      <c r="H21" s="9"/>
      <c r="I21" s="9"/>
      <c r="J21" s="9"/>
      <c r="K21" s="9"/>
      <c r="L21" s="9"/>
      <c r="M21" s="9"/>
      <c r="N21" s="67">
        <f t="shared" si="0"/>
        <v>0</v>
      </c>
    </row>
    <row r="22" spans="1:14" ht="14.25" customHeight="1" x14ac:dyDescent="0.3">
      <c r="A22" s="23"/>
      <c r="B22" s="30"/>
      <c r="C22" s="32"/>
      <c r="D22" s="9"/>
      <c r="E22" s="32"/>
      <c r="F22" s="30"/>
      <c r="G22" s="9"/>
      <c r="H22" s="9"/>
      <c r="I22" s="9"/>
      <c r="J22" s="9"/>
      <c r="K22" s="9"/>
      <c r="L22" s="9"/>
      <c r="M22" s="9"/>
      <c r="N22" s="67">
        <f t="shared" si="0"/>
        <v>0</v>
      </c>
    </row>
    <row r="23" spans="1:14" ht="14.25" customHeight="1" x14ac:dyDescent="0.3">
      <c r="A23" s="11"/>
      <c r="B23" s="32"/>
      <c r="C23" s="32"/>
      <c r="D23" s="9"/>
      <c r="E23" s="32"/>
      <c r="F23" s="32"/>
      <c r="G23" s="9"/>
      <c r="H23" s="9"/>
      <c r="I23" s="9"/>
      <c r="J23" s="9"/>
      <c r="K23" s="9"/>
      <c r="L23" s="9"/>
      <c r="M23" s="9"/>
      <c r="N23" s="67">
        <f t="shared" si="0"/>
        <v>0</v>
      </c>
    </row>
    <row r="24" spans="1:14" ht="14.25" customHeight="1" x14ac:dyDescent="0.3">
      <c r="A24" s="11"/>
      <c r="B24" s="32"/>
      <c r="C24" s="32"/>
      <c r="D24" s="9"/>
      <c r="E24" s="32"/>
      <c r="F24" s="32"/>
      <c r="G24" s="9"/>
      <c r="H24" s="9"/>
      <c r="I24" s="9"/>
      <c r="J24" s="9"/>
      <c r="K24" s="9"/>
      <c r="L24" s="9"/>
      <c r="M24" s="9"/>
      <c r="N24" s="67">
        <f t="shared" si="0"/>
        <v>0</v>
      </c>
    </row>
    <row r="25" spans="1:14" ht="14.25" customHeight="1" x14ac:dyDescent="0.3">
      <c r="A25" s="31"/>
      <c r="B25" s="32"/>
      <c r="C25" s="32"/>
      <c r="D25" s="9"/>
      <c r="E25" s="24"/>
      <c r="F25" s="32"/>
      <c r="G25" s="17"/>
      <c r="H25" s="9"/>
      <c r="I25" s="9"/>
      <c r="J25" s="9"/>
      <c r="K25" s="9"/>
      <c r="L25" s="9"/>
      <c r="M25" s="9"/>
      <c r="N25" s="67">
        <f t="shared" si="0"/>
        <v>0</v>
      </c>
    </row>
    <row r="26" spans="1:14" ht="14.25" customHeight="1" x14ac:dyDescent="0.3">
      <c r="A26" s="31"/>
      <c r="B26" s="32"/>
      <c r="C26" s="32"/>
      <c r="D26" s="9"/>
      <c r="E26" s="24"/>
      <c r="F26" s="32"/>
      <c r="G26" s="17"/>
      <c r="H26" s="9"/>
      <c r="I26" s="9"/>
      <c r="J26" s="9"/>
      <c r="K26" s="9"/>
      <c r="L26" s="9"/>
      <c r="M26" s="9"/>
      <c r="N26" s="67">
        <f t="shared" si="0"/>
        <v>0</v>
      </c>
    </row>
    <row r="27" spans="1:14" ht="14.25" customHeight="1" x14ac:dyDescent="0.3">
      <c r="A27" s="31"/>
      <c r="B27" s="9"/>
      <c r="C27" s="32"/>
      <c r="D27" s="9"/>
      <c r="E27" s="24"/>
      <c r="F27" s="9"/>
      <c r="G27" s="17"/>
      <c r="H27" s="9"/>
      <c r="I27" s="9"/>
      <c r="J27" s="9"/>
      <c r="K27" s="9"/>
      <c r="L27" s="9"/>
      <c r="M27" s="9"/>
      <c r="N27" s="67">
        <f t="shared" si="0"/>
        <v>0</v>
      </c>
    </row>
    <row r="28" spans="1:14" ht="14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7">
        <f t="shared" si="0"/>
        <v>0</v>
      </c>
    </row>
    <row r="29" spans="1:14" ht="14.25" customHeight="1" x14ac:dyDescent="0.3">
      <c r="B29" s="47">
        <f t="shared" ref="B29:N29" si="1">SUM(B7:B28)</f>
        <v>0</v>
      </c>
      <c r="C29" s="47">
        <f t="shared" si="1"/>
        <v>0</v>
      </c>
      <c r="D29" s="47">
        <f t="shared" si="1"/>
        <v>0</v>
      </c>
      <c r="E29" s="47">
        <f t="shared" si="1"/>
        <v>0</v>
      </c>
      <c r="F29" s="47">
        <f t="shared" si="1"/>
        <v>0</v>
      </c>
      <c r="G29" s="47">
        <f t="shared" si="1"/>
        <v>0</v>
      </c>
      <c r="H29" s="47">
        <f t="shared" si="1"/>
        <v>0</v>
      </c>
      <c r="I29" s="47">
        <f t="shared" si="1"/>
        <v>0</v>
      </c>
      <c r="J29" s="47">
        <f t="shared" si="1"/>
        <v>0</v>
      </c>
      <c r="K29" s="47">
        <f t="shared" si="1"/>
        <v>0</v>
      </c>
      <c r="L29" s="47">
        <f t="shared" si="1"/>
        <v>0</v>
      </c>
      <c r="M29" s="47">
        <f t="shared" si="1"/>
        <v>0</v>
      </c>
      <c r="N29" s="47">
        <f t="shared" si="1"/>
        <v>0</v>
      </c>
    </row>
    <row r="30" spans="1:14" ht="14.25" customHeight="1" x14ac:dyDescent="0.3"/>
    <row r="31" spans="1:14" ht="14.25" customHeight="1" x14ac:dyDescent="0.3"/>
    <row r="32" spans="1:14" ht="14.25" customHeight="1" x14ac:dyDescent="0.3"/>
    <row r="33" spans="1:3" ht="14.25" customHeight="1" x14ac:dyDescent="0.3">
      <c r="B33" s="17"/>
      <c r="C33" s="17"/>
    </row>
    <row r="34" spans="1:3" ht="14.25" customHeight="1" x14ac:dyDescent="0.3">
      <c r="B34" s="17"/>
      <c r="C34" s="17"/>
    </row>
    <row r="35" spans="1:3" ht="14.25" customHeight="1" x14ac:dyDescent="0.3">
      <c r="B35" s="17"/>
      <c r="C35" s="17"/>
    </row>
    <row r="36" spans="1:3" ht="14.25" customHeight="1" x14ac:dyDescent="0.3">
      <c r="A36" s="11"/>
      <c r="B36" s="24"/>
      <c r="C36" s="17"/>
    </row>
    <row r="37" spans="1:3" ht="14.25" customHeight="1" x14ac:dyDescent="0.3">
      <c r="A37" s="11"/>
      <c r="B37" s="24"/>
      <c r="C37" s="17"/>
    </row>
    <row r="38" spans="1:3" ht="14.25" customHeight="1" x14ac:dyDescent="0.3">
      <c r="B38" s="17"/>
    </row>
    <row r="39" spans="1:3" ht="14.25" customHeight="1" x14ac:dyDescent="0.3"/>
    <row r="40" spans="1:3" ht="14.25" customHeight="1" x14ac:dyDescent="0.3"/>
    <row r="41" spans="1:3" ht="14.25" customHeight="1" x14ac:dyDescent="0.3"/>
    <row r="42" spans="1:3" ht="14.25" customHeight="1" x14ac:dyDescent="0.3"/>
    <row r="43" spans="1:3" ht="14.25" customHeight="1" x14ac:dyDescent="0.3"/>
    <row r="44" spans="1:3" ht="14.25" customHeight="1" x14ac:dyDescent="0.3"/>
    <row r="45" spans="1:3" ht="14.25" customHeight="1" x14ac:dyDescent="0.3"/>
    <row r="46" spans="1:3" ht="14.25" customHeight="1" x14ac:dyDescent="0.3"/>
    <row r="47" spans="1:3" ht="14.25" customHeight="1" x14ac:dyDescent="0.3"/>
    <row r="48" spans="1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1">
    <mergeCell ref="B2:O2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G3" sqref="G3"/>
    </sheetView>
  </sheetViews>
  <sheetFormatPr baseColWidth="10" defaultColWidth="14.44140625" defaultRowHeight="15" customHeight="1" x14ac:dyDescent="0.3"/>
  <cols>
    <col min="1" max="1" width="57.6640625" customWidth="1"/>
    <col min="2" max="5" width="10.6640625" customWidth="1"/>
    <col min="6" max="13" width="11.44140625" customWidth="1"/>
    <col min="14" max="26" width="10.6640625" customWidth="1"/>
  </cols>
  <sheetData>
    <row r="1" spans="1:26" ht="14.25" customHeight="1" x14ac:dyDescent="0.3"/>
    <row r="2" spans="1:26" ht="14.25" customHeight="1" x14ac:dyDescent="0.35">
      <c r="B2" s="186" t="s">
        <v>130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26" ht="14.25" customHeight="1" x14ac:dyDescent="0.3"/>
    <row r="4" spans="1:26" ht="14.25" customHeight="1" x14ac:dyDescent="0.35">
      <c r="A4" s="35" t="s">
        <v>47</v>
      </c>
      <c r="B4" s="63"/>
      <c r="C4" s="63"/>
      <c r="D4" s="63"/>
      <c r="N4" s="18">
        <f>N26</f>
        <v>23945</v>
      </c>
    </row>
    <row r="5" spans="1:26" ht="14.25" customHeight="1" x14ac:dyDescent="0.3">
      <c r="N5" s="36"/>
    </row>
    <row r="6" spans="1:26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26" ht="14.25" customHeight="1" x14ac:dyDescent="0.3">
      <c r="A7" s="113" t="s">
        <v>56</v>
      </c>
      <c r="B7" s="27">
        <v>11420</v>
      </c>
      <c r="C7" s="32"/>
      <c r="D7" s="27"/>
      <c r="E7" s="68"/>
      <c r="F7" s="69"/>
      <c r="G7" s="69"/>
      <c r="H7" s="69"/>
      <c r="I7" s="69"/>
      <c r="J7" s="69"/>
      <c r="K7" s="69"/>
      <c r="L7" s="69"/>
      <c r="M7" s="69"/>
      <c r="N7" s="20">
        <f>SUM(B7:M7)</f>
        <v>11420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4.25" customHeight="1" x14ac:dyDescent="0.3">
      <c r="A8" s="113" t="s">
        <v>59</v>
      </c>
      <c r="B8" s="9"/>
      <c r="C8" s="165">
        <v>9115</v>
      </c>
      <c r="D8" s="20"/>
      <c r="E8" s="9"/>
      <c r="F8" s="9"/>
      <c r="G8" s="9"/>
      <c r="H8" s="9"/>
      <c r="I8" s="9"/>
      <c r="J8" s="9"/>
      <c r="K8" s="9"/>
      <c r="L8" s="9"/>
      <c r="M8" s="9"/>
      <c r="N8" s="20">
        <f t="shared" ref="N8:N25" si="0">SUM(C8:M8)</f>
        <v>9115</v>
      </c>
    </row>
    <row r="9" spans="1:26" ht="14.25" customHeight="1" x14ac:dyDescent="0.3">
      <c r="A9" s="113" t="s">
        <v>64</v>
      </c>
      <c r="B9" s="9"/>
      <c r="C9" s="32">
        <v>1250</v>
      </c>
      <c r="D9" s="9"/>
      <c r="E9" s="9"/>
      <c r="F9" s="9"/>
      <c r="G9" s="9"/>
      <c r="H9" s="9"/>
      <c r="I9" s="9"/>
      <c r="J9" s="9"/>
      <c r="K9" s="9"/>
      <c r="L9" s="9"/>
      <c r="M9" s="9"/>
      <c r="N9" s="20">
        <f t="shared" si="0"/>
        <v>1250</v>
      </c>
    </row>
    <row r="10" spans="1:26" ht="14.25" customHeight="1" x14ac:dyDescent="0.3">
      <c r="A10" s="119" t="s">
        <v>89</v>
      </c>
      <c r="B10" s="9"/>
      <c r="C10" s="20"/>
      <c r="D10" s="9"/>
      <c r="E10" s="9">
        <v>2160</v>
      </c>
      <c r="F10" s="9"/>
      <c r="G10" s="9"/>
      <c r="H10" s="9"/>
      <c r="I10" s="9"/>
      <c r="J10" s="9"/>
      <c r="K10" s="9"/>
      <c r="L10" s="9"/>
      <c r="M10" s="9"/>
      <c r="N10" s="20">
        <f>SUM(C10:M10)</f>
        <v>2160</v>
      </c>
    </row>
    <row r="11" spans="1:26" ht="14.25" customHeight="1" x14ac:dyDescent="0.3">
      <c r="A11" s="33"/>
      <c r="B11" s="9"/>
      <c r="C11" s="32"/>
      <c r="D11" s="9"/>
      <c r="E11" s="9"/>
      <c r="F11" s="111"/>
      <c r="G11" s="9"/>
      <c r="H11" s="9"/>
      <c r="I11" s="9"/>
      <c r="J11" s="9"/>
      <c r="K11" s="9"/>
      <c r="L11" s="9"/>
      <c r="M11" s="9"/>
      <c r="N11" s="20">
        <f t="shared" si="0"/>
        <v>0</v>
      </c>
    </row>
    <row r="12" spans="1:26" ht="14.4" x14ac:dyDescent="0.3">
      <c r="A12" s="33"/>
      <c r="B12" s="9"/>
      <c r="C12" s="32"/>
      <c r="D12" s="9"/>
      <c r="E12" s="9"/>
      <c r="F12" s="111"/>
      <c r="G12" s="9"/>
      <c r="H12" s="97"/>
      <c r="I12" s="97"/>
      <c r="J12" s="97"/>
      <c r="K12" s="97"/>
      <c r="L12" s="97"/>
      <c r="M12" s="97"/>
      <c r="N12" s="100">
        <f t="shared" si="0"/>
        <v>0</v>
      </c>
    </row>
    <row r="13" spans="1:26" ht="14.25" customHeight="1" x14ac:dyDescent="0.3">
      <c r="A13" s="33"/>
      <c r="B13" s="9"/>
      <c r="C13" s="32"/>
      <c r="D13" s="9"/>
      <c r="E13" s="9"/>
      <c r="F13" s="111"/>
      <c r="G13" s="9"/>
      <c r="H13" s="9"/>
      <c r="I13" s="9"/>
      <c r="J13" s="9"/>
      <c r="K13" s="9"/>
      <c r="L13" s="9"/>
      <c r="M13" s="9"/>
      <c r="N13" s="20">
        <f t="shared" si="0"/>
        <v>0</v>
      </c>
    </row>
    <row r="14" spans="1:26" ht="14.25" customHeight="1" x14ac:dyDescent="0.3">
      <c r="A14" s="33"/>
      <c r="B14" s="9"/>
      <c r="C14" s="32"/>
      <c r="D14" s="9"/>
      <c r="E14" s="9"/>
      <c r="F14" s="111"/>
      <c r="G14" s="9"/>
      <c r="H14" s="9"/>
      <c r="I14" s="9"/>
      <c r="J14" s="9"/>
      <c r="K14" s="9"/>
      <c r="L14" s="9"/>
      <c r="M14" s="9"/>
      <c r="N14" s="20">
        <f t="shared" si="0"/>
        <v>0</v>
      </c>
    </row>
    <row r="15" spans="1:26" ht="14.25" customHeight="1" thickBot="1" x14ac:dyDescent="0.35">
      <c r="A15" s="120"/>
      <c r="B15" s="9"/>
      <c r="C15" s="32"/>
      <c r="D15" s="9"/>
      <c r="E15" s="9"/>
      <c r="F15" s="9"/>
      <c r="G15" s="9"/>
      <c r="H15" s="9"/>
      <c r="I15" s="9"/>
      <c r="J15" s="9"/>
      <c r="K15" s="34"/>
      <c r="L15" s="9"/>
      <c r="M15" s="9"/>
      <c r="N15" s="20">
        <f t="shared" si="0"/>
        <v>0</v>
      </c>
    </row>
    <row r="16" spans="1:26" ht="14.25" customHeight="1" x14ac:dyDescent="0.3">
      <c r="A16" s="133"/>
      <c r="B16" s="9"/>
      <c r="C16" s="20"/>
      <c r="D16" s="9"/>
      <c r="E16" s="32"/>
      <c r="F16" s="32"/>
      <c r="G16" s="20"/>
      <c r="H16" s="9"/>
      <c r="I16" s="9"/>
      <c r="J16" s="9"/>
      <c r="K16" s="24"/>
      <c r="L16" s="9"/>
      <c r="M16" s="9"/>
      <c r="N16" s="20">
        <f t="shared" si="0"/>
        <v>0</v>
      </c>
    </row>
    <row r="17" spans="1:14" ht="14.25" customHeight="1" x14ac:dyDescent="0.3">
      <c r="A17" s="22"/>
      <c r="B17" s="9"/>
      <c r="C17" s="20"/>
      <c r="D17" s="9"/>
      <c r="E17" s="24"/>
      <c r="F17" s="32"/>
      <c r="G17" s="20"/>
      <c r="H17" s="9"/>
      <c r="I17" s="9"/>
      <c r="J17" s="9"/>
      <c r="K17" s="24"/>
      <c r="L17" s="9"/>
      <c r="M17" s="9"/>
      <c r="N17" s="20">
        <f t="shared" si="0"/>
        <v>0</v>
      </c>
    </row>
    <row r="18" spans="1:14" ht="14.25" customHeight="1" x14ac:dyDescent="0.3">
      <c r="A18" s="22"/>
      <c r="B18" s="9"/>
      <c r="C18" s="20"/>
      <c r="D18" s="9"/>
      <c r="E18" s="24"/>
      <c r="F18" s="32"/>
      <c r="G18" s="20"/>
      <c r="H18" s="9"/>
      <c r="I18" s="9"/>
      <c r="J18" s="9"/>
      <c r="K18" s="24"/>
      <c r="L18" s="9"/>
      <c r="M18" s="9"/>
      <c r="N18" s="20">
        <f t="shared" si="0"/>
        <v>0</v>
      </c>
    </row>
    <row r="19" spans="1:14" ht="14.25" customHeight="1" x14ac:dyDescent="0.3">
      <c r="A19" s="22"/>
      <c r="B19" s="9"/>
      <c r="C19" s="20"/>
      <c r="D19" s="9"/>
      <c r="E19" s="24"/>
      <c r="F19" s="32"/>
      <c r="G19" s="20"/>
      <c r="H19" s="9"/>
      <c r="I19" s="9"/>
      <c r="J19" s="9"/>
      <c r="K19" s="24"/>
      <c r="L19" s="9"/>
      <c r="M19" s="9"/>
      <c r="N19" s="20">
        <f t="shared" si="0"/>
        <v>0</v>
      </c>
    </row>
    <row r="20" spans="1:14" ht="14.25" customHeight="1" x14ac:dyDescent="0.3">
      <c r="A20" s="22"/>
      <c r="B20" s="9"/>
      <c r="C20" s="20"/>
      <c r="D20" s="9"/>
      <c r="E20" s="24"/>
      <c r="F20" s="32"/>
      <c r="G20" s="20"/>
      <c r="H20" s="9"/>
      <c r="I20" s="9"/>
      <c r="J20" s="9"/>
      <c r="K20" s="24"/>
      <c r="L20" s="9"/>
      <c r="M20" s="9"/>
      <c r="N20" s="20">
        <f t="shared" si="0"/>
        <v>0</v>
      </c>
    </row>
    <row r="21" spans="1:14" ht="14.25" customHeight="1" x14ac:dyDescent="0.3">
      <c r="A21" s="22"/>
      <c r="B21" s="9"/>
      <c r="C21" s="20"/>
      <c r="D21" s="9"/>
      <c r="E21" s="24"/>
      <c r="F21" s="32"/>
      <c r="G21" s="20"/>
      <c r="H21" s="9"/>
      <c r="I21" s="9"/>
      <c r="J21" s="9"/>
      <c r="K21" s="24"/>
      <c r="L21" s="9"/>
      <c r="M21" s="9"/>
      <c r="N21" s="20">
        <f t="shared" si="0"/>
        <v>0</v>
      </c>
    </row>
    <row r="22" spans="1:14" ht="14.25" customHeight="1" x14ac:dyDescent="0.3">
      <c r="A22" s="33"/>
      <c r="B22" s="9"/>
      <c r="C22" s="32"/>
      <c r="D22" s="9"/>
      <c r="E22" s="9"/>
      <c r="F22" s="9"/>
      <c r="G22" s="9"/>
      <c r="H22" s="9"/>
      <c r="I22" s="9"/>
      <c r="J22" s="9"/>
      <c r="K22" s="24"/>
      <c r="L22" s="9"/>
      <c r="M22" s="9"/>
      <c r="N22" s="20">
        <f t="shared" si="0"/>
        <v>0</v>
      </c>
    </row>
    <row r="23" spans="1:14" ht="14.25" customHeight="1" x14ac:dyDescent="0.3">
      <c r="A23" s="33"/>
      <c r="B23" s="9"/>
      <c r="C23" s="32"/>
      <c r="D23" s="9"/>
      <c r="E23" s="9"/>
      <c r="F23" s="9"/>
      <c r="G23" s="9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14.25" customHeight="1" x14ac:dyDescent="0.3">
      <c r="A24" s="33"/>
      <c r="B24" s="9"/>
      <c r="C24" s="32"/>
      <c r="D24" s="9"/>
      <c r="E24" s="9"/>
      <c r="F24" s="9"/>
      <c r="G24" s="9"/>
      <c r="H24" s="9"/>
      <c r="I24" s="9"/>
      <c r="J24" s="9"/>
      <c r="K24" s="9"/>
      <c r="L24" s="9"/>
      <c r="M24" s="9"/>
      <c r="N24" s="20">
        <f t="shared" si="0"/>
        <v>0</v>
      </c>
    </row>
    <row r="25" spans="1:14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0">
        <f t="shared" si="0"/>
        <v>0</v>
      </c>
    </row>
    <row r="26" spans="1:14" ht="14.25" customHeight="1" x14ac:dyDescent="0.3">
      <c r="B26" s="47">
        <f t="shared" ref="B26:M26" si="1">SUM(B7:B25)</f>
        <v>11420</v>
      </c>
      <c r="C26" s="47">
        <f t="shared" si="1"/>
        <v>10365</v>
      </c>
      <c r="D26" s="47">
        <f t="shared" si="1"/>
        <v>0</v>
      </c>
      <c r="E26" s="47">
        <f t="shared" si="1"/>
        <v>2160</v>
      </c>
      <c r="F26" s="47">
        <f t="shared" si="1"/>
        <v>0</v>
      </c>
      <c r="G26" s="47">
        <f t="shared" si="1"/>
        <v>0</v>
      </c>
      <c r="H26" s="47">
        <f t="shared" si="1"/>
        <v>0</v>
      </c>
      <c r="I26" s="47">
        <f t="shared" si="1"/>
        <v>0</v>
      </c>
      <c r="J26" s="47">
        <f t="shared" si="1"/>
        <v>0</v>
      </c>
      <c r="K26" s="47">
        <f t="shared" si="1"/>
        <v>0</v>
      </c>
      <c r="L26" s="47">
        <f t="shared" si="1"/>
        <v>0</v>
      </c>
      <c r="M26" s="47">
        <f t="shared" si="1"/>
        <v>0</v>
      </c>
      <c r="N26" s="47">
        <f>SUM(N7:N25)</f>
        <v>23945</v>
      </c>
    </row>
    <row r="27" spans="1:14" ht="14.25" customHeight="1" x14ac:dyDescent="0.3"/>
    <row r="28" spans="1:14" ht="14.25" customHeight="1" x14ac:dyDescent="0.3"/>
    <row r="29" spans="1:14" ht="14.25" customHeight="1" x14ac:dyDescent="0.3">
      <c r="C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ht="14.25" customHeight="1" x14ac:dyDescent="0.3">
      <c r="M30" s="17"/>
      <c r="N30" s="17"/>
    </row>
    <row r="31" spans="1:14" ht="14.25" customHeight="1" x14ac:dyDescent="0.3">
      <c r="N31" s="17"/>
    </row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2:O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27"/>
  <sheetViews>
    <sheetView zoomScale="70" zoomScaleNormal="70" workbookViewId="0">
      <selection activeCell="E4" sqref="E4"/>
    </sheetView>
  </sheetViews>
  <sheetFormatPr baseColWidth="10" defaultColWidth="14.44140625" defaultRowHeight="15" customHeight="1" x14ac:dyDescent="0.3"/>
  <cols>
    <col min="1" max="1" width="62.6640625" customWidth="1"/>
    <col min="2" max="4" width="10.6640625" customWidth="1"/>
    <col min="5" max="7" width="11.44140625" customWidth="1"/>
    <col min="8" max="8" width="10.44140625" bestFit="1" customWidth="1"/>
    <col min="9" max="13" width="11.44140625" customWidth="1"/>
    <col min="14" max="14" width="11.6640625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86" t="s">
        <v>131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.25" customHeight="1" x14ac:dyDescent="0.3">
      <c r="L3" s="18" t="s">
        <v>11</v>
      </c>
      <c r="N3" s="18">
        <f>N45</f>
        <v>6520</v>
      </c>
    </row>
    <row r="4" spans="1:14" ht="14.25" customHeight="1" x14ac:dyDescent="0.3">
      <c r="A4" s="71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4.25" customHeight="1" x14ac:dyDescent="0.3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4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11" t="s">
        <v>63</v>
      </c>
      <c r="B7" s="21"/>
      <c r="C7" s="89">
        <v>400</v>
      </c>
      <c r="D7" s="89"/>
      <c r="E7" s="19"/>
      <c r="F7" s="19"/>
      <c r="G7" s="17"/>
      <c r="H7" s="19"/>
      <c r="I7" s="19"/>
      <c r="J7" s="19"/>
      <c r="K7" s="19"/>
      <c r="L7" s="19"/>
      <c r="M7" s="19"/>
      <c r="N7" s="19">
        <f t="shared" ref="N7:N44" si="0">SUM(B7:M7)</f>
        <v>400</v>
      </c>
    </row>
    <row r="8" spans="1:14" ht="14.25" customHeight="1" x14ac:dyDescent="0.3">
      <c r="A8" s="121" t="s">
        <v>106</v>
      </c>
      <c r="B8" s="20"/>
      <c r="C8" s="20"/>
      <c r="D8" s="20"/>
      <c r="E8" s="20"/>
      <c r="F8" s="20"/>
      <c r="G8" s="17">
        <v>6120</v>
      </c>
      <c r="H8" s="20"/>
      <c r="I8" s="20"/>
      <c r="J8" s="20"/>
      <c r="K8" s="20"/>
      <c r="L8" s="20"/>
      <c r="M8" s="20"/>
      <c r="N8" s="20">
        <f t="shared" si="0"/>
        <v>6120</v>
      </c>
    </row>
    <row r="9" spans="1:14" ht="14.25" customHeight="1" x14ac:dyDescent="0.3">
      <c r="A9" s="56"/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>
        <f t="shared" si="0"/>
        <v>0</v>
      </c>
    </row>
    <row r="10" spans="1:14" ht="14.25" customHeight="1" x14ac:dyDescent="0.3">
      <c r="A10" s="9"/>
      <c r="B10" s="20"/>
      <c r="C10" s="20"/>
      <c r="D10" s="20"/>
      <c r="E10" s="20"/>
      <c r="F10" s="20"/>
      <c r="G10" s="21"/>
      <c r="H10" s="21"/>
      <c r="I10" s="21"/>
      <c r="J10" s="21"/>
      <c r="K10" s="127"/>
      <c r="L10" s="21"/>
      <c r="M10" s="21"/>
      <c r="N10" s="20">
        <f t="shared" si="0"/>
        <v>0</v>
      </c>
    </row>
    <row r="11" spans="1:14" ht="14.25" customHeight="1" x14ac:dyDescent="0.3">
      <c r="A11" s="9"/>
      <c r="B11" s="20"/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0">
        <f t="shared" si="0"/>
        <v>0</v>
      </c>
    </row>
    <row r="12" spans="1:14" ht="14.25" customHeigh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72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20"/>
      <c r="N14" s="20">
        <f t="shared" si="0"/>
        <v>0</v>
      </c>
    </row>
    <row r="15" spans="1:14" ht="14.25" customHeight="1" x14ac:dyDescent="0.3">
      <c r="A15" s="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0"/>
        <v>0</v>
      </c>
    </row>
    <row r="16" spans="1:14" ht="14.25" customHeight="1" x14ac:dyDescent="0.3">
      <c r="A16" s="87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0">
        <f t="shared" si="0"/>
        <v>0</v>
      </c>
    </row>
    <row r="17" spans="1:14" ht="14.25" customHeight="1" x14ac:dyDescent="0.3">
      <c r="A17" s="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4" ht="14.25" customHeight="1" x14ac:dyDescent="0.3">
      <c r="A18" s="8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0">
        <f t="shared" si="0"/>
        <v>0</v>
      </c>
    </row>
    <row r="19" spans="1:14" ht="14.25" customHeight="1" x14ac:dyDescent="0.3">
      <c r="A19" s="87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0">
        <f t="shared" si="0"/>
        <v>0</v>
      </c>
    </row>
    <row r="20" spans="1:14" ht="14.25" customHeight="1" x14ac:dyDescent="0.3">
      <c r="A20" s="8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0">
        <f t="shared" si="0"/>
        <v>0</v>
      </c>
    </row>
    <row r="21" spans="1:14" ht="14.25" customHeight="1" x14ac:dyDescent="0.3">
      <c r="A21" s="8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0">
        <f t="shared" si="0"/>
        <v>0</v>
      </c>
    </row>
    <row r="22" spans="1:14" ht="14.25" customHeight="1" x14ac:dyDescent="0.3">
      <c r="A22" s="8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0">
        <f t="shared" si="0"/>
        <v>0</v>
      </c>
    </row>
    <row r="23" spans="1:14" ht="14.25" customHeight="1" x14ac:dyDescent="0.3">
      <c r="A23" s="87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20">
        <f t="shared" si="0"/>
        <v>0</v>
      </c>
    </row>
    <row r="24" spans="1:14" ht="14.25" customHeight="1" x14ac:dyDescent="0.3">
      <c r="A24" s="87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0">
        <f t="shared" si="0"/>
        <v>0</v>
      </c>
    </row>
    <row r="25" spans="1:14" ht="14.25" customHeight="1" x14ac:dyDescent="0.3">
      <c r="A25" s="87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0">
        <f t="shared" si="0"/>
        <v>0</v>
      </c>
    </row>
    <row r="26" spans="1:14" ht="14.25" customHeight="1" x14ac:dyDescent="0.3">
      <c r="A26" s="8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0">
        <f t="shared" si="0"/>
        <v>0</v>
      </c>
    </row>
    <row r="27" spans="1:14" ht="14.25" customHeight="1" x14ac:dyDescent="0.3">
      <c r="A27" s="8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0">
        <f t="shared" si="0"/>
        <v>0</v>
      </c>
    </row>
    <row r="28" spans="1:14" ht="14.25" customHeight="1" x14ac:dyDescent="0.3">
      <c r="A28" s="87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0">
        <f t="shared" si="0"/>
        <v>0</v>
      </c>
    </row>
    <row r="29" spans="1:14" ht="14.25" customHeight="1" x14ac:dyDescent="0.3">
      <c r="A29" s="87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20">
        <f t="shared" si="0"/>
        <v>0</v>
      </c>
    </row>
    <row r="30" spans="1:14" ht="14.25" customHeight="1" x14ac:dyDescent="0.3">
      <c r="A30" s="87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20">
        <f t="shared" si="0"/>
        <v>0</v>
      </c>
    </row>
    <row r="31" spans="1:14" ht="14.25" customHeight="1" x14ac:dyDescent="0.3">
      <c r="A31" s="8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20">
        <f t="shared" si="0"/>
        <v>0</v>
      </c>
    </row>
    <row r="32" spans="1:14" ht="14.25" customHeight="1" x14ac:dyDescent="0.3">
      <c r="A32" s="8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20">
        <f t="shared" si="0"/>
        <v>0</v>
      </c>
    </row>
    <row r="33" spans="1:14" ht="14.25" customHeight="1" x14ac:dyDescent="0.3">
      <c r="A33" s="87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20">
        <f t="shared" si="0"/>
        <v>0</v>
      </c>
    </row>
    <row r="34" spans="1:14" ht="14.25" customHeight="1" x14ac:dyDescent="0.3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20">
        <f t="shared" si="0"/>
        <v>0</v>
      </c>
    </row>
    <row r="35" spans="1:14" ht="14.25" customHeight="1" x14ac:dyDescent="0.3">
      <c r="A35" s="22"/>
      <c r="B35" s="9"/>
      <c r="C35" s="20"/>
      <c r="D35" s="9"/>
      <c r="E35" s="24"/>
      <c r="F35" s="32"/>
      <c r="G35" s="20"/>
      <c r="H35" s="20"/>
      <c r="I35" s="17"/>
      <c r="J35" s="20"/>
      <c r="K35" s="20"/>
      <c r="L35" s="86"/>
      <c r="M35" s="86"/>
      <c r="N35" s="20">
        <f t="shared" si="0"/>
        <v>0</v>
      </c>
    </row>
    <row r="36" spans="1:14" ht="14.25" customHeight="1" x14ac:dyDescent="0.3">
      <c r="A36" s="22"/>
      <c r="B36" s="87"/>
      <c r="C36" s="86"/>
      <c r="D36" s="87"/>
      <c r="E36" s="24"/>
      <c r="F36" s="124"/>
      <c r="G36" s="86"/>
      <c r="H36" s="86"/>
      <c r="I36" s="17"/>
      <c r="J36" s="86"/>
      <c r="K36" s="86"/>
      <c r="L36" s="86"/>
      <c r="M36" s="86"/>
      <c r="N36" s="20">
        <f t="shared" si="0"/>
        <v>0</v>
      </c>
    </row>
    <row r="37" spans="1:14" ht="14.25" customHeight="1" x14ac:dyDescent="0.3">
      <c r="A37" s="22"/>
      <c r="B37" s="87"/>
      <c r="C37" s="86"/>
      <c r="D37" s="87"/>
      <c r="E37" s="24"/>
      <c r="F37" s="124"/>
      <c r="G37" s="86"/>
      <c r="H37" s="86"/>
      <c r="I37" s="17"/>
      <c r="J37" s="86"/>
      <c r="K37" s="86"/>
      <c r="L37" s="86"/>
      <c r="M37" s="86"/>
      <c r="N37" s="20">
        <f t="shared" si="0"/>
        <v>0</v>
      </c>
    </row>
    <row r="38" spans="1:14" ht="14.25" customHeight="1" x14ac:dyDescent="0.3">
      <c r="A38" s="22"/>
      <c r="B38" s="87"/>
      <c r="C38" s="86"/>
      <c r="D38" s="87"/>
      <c r="E38" s="24"/>
      <c r="F38" s="124"/>
      <c r="G38" s="86"/>
      <c r="H38" s="86"/>
      <c r="I38" s="17"/>
      <c r="J38" s="86"/>
      <c r="K38" s="86"/>
      <c r="L38" s="86"/>
      <c r="M38" s="86"/>
      <c r="N38" s="20">
        <f t="shared" si="0"/>
        <v>0</v>
      </c>
    </row>
    <row r="39" spans="1:14" ht="14.25" customHeight="1" x14ac:dyDescent="0.3">
      <c r="A39" s="22"/>
      <c r="B39" s="87"/>
      <c r="C39" s="86"/>
      <c r="D39" s="87"/>
      <c r="E39" s="24"/>
      <c r="F39" s="124"/>
      <c r="G39" s="86"/>
      <c r="H39" s="86"/>
      <c r="I39" s="17"/>
      <c r="J39" s="86"/>
      <c r="K39" s="86"/>
      <c r="L39" s="86"/>
      <c r="M39" s="86"/>
      <c r="N39" s="20">
        <f t="shared" si="0"/>
        <v>0</v>
      </c>
    </row>
    <row r="40" spans="1:14" ht="14.25" customHeight="1" x14ac:dyDescent="0.3">
      <c r="A40" s="22"/>
      <c r="B40" s="87"/>
      <c r="C40" s="86"/>
      <c r="D40" s="87"/>
      <c r="E40" s="24"/>
      <c r="F40" s="124"/>
      <c r="G40" s="86"/>
      <c r="H40" s="86"/>
      <c r="I40" s="17"/>
      <c r="J40" s="86"/>
      <c r="K40" s="86"/>
      <c r="L40" s="86"/>
      <c r="M40" s="86"/>
      <c r="N40" s="20">
        <f t="shared" si="0"/>
        <v>0</v>
      </c>
    </row>
    <row r="41" spans="1:14" ht="14.25" customHeight="1" x14ac:dyDescent="0.3">
      <c r="A41" s="22"/>
      <c r="B41" s="87"/>
      <c r="C41" s="86"/>
      <c r="D41" s="87"/>
      <c r="E41" s="24"/>
      <c r="F41" s="124"/>
      <c r="G41" s="86"/>
      <c r="H41" s="86"/>
      <c r="I41" s="17"/>
      <c r="J41" s="86"/>
      <c r="K41" s="86"/>
      <c r="L41" s="86"/>
      <c r="M41" s="86"/>
      <c r="N41" s="20">
        <f t="shared" si="0"/>
        <v>0</v>
      </c>
    </row>
    <row r="42" spans="1:14" ht="14.25" customHeight="1" x14ac:dyDescent="0.3">
      <c r="A42" s="22"/>
      <c r="B42" s="87"/>
      <c r="C42" s="86"/>
      <c r="D42" s="87"/>
      <c r="E42" s="24"/>
      <c r="F42" s="124"/>
      <c r="G42" s="86"/>
      <c r="H42" s="86"/>
      <c r="I42" s="17"/>
      <c r="J42" s="86"/>
      <c r="K42" s="86"/>
      <c r="L42" s="86"/>
      <c r="M42" s="86"/>
      <c r="N42" s="20">
        <f t="shared" si="0"/>
        <v>0</v>
      </c>
    </row>
    <row r="43" spans="1:14" ht="14.25" customHeight="1" x14ac:dyDescent="0.3">
      <c r="A43" s="22"/>
      <c r="B43" s="87"/>
      <c r="C43" s="86"/>
      <c r="D43" s="87"/>
      <c r="E43" s="24"/>
      <c r="F43" s="124"/>
      <c r="G43" s="86"/>
      <c r="H43" s="86"/>
      <c r="I43" s="17"/>
      <c r="J43" s="86"/>
      <c r="K43" s="86"/>
      <c r="L43" s="86"/>
      <c r="M43" s="86"/>
      <c r="N43" s="20">
        <f t="shared" si="0"/>
        <v>0</v>
      </c>
    </row>
    <row r="44" spans="1:14" ht="13.8" customHeight="1" x14ac:dyDescent="0.3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0">
        <f t="shared" si="0"/>
        <v>0</v>
      </c>
    </row>
    <row r="45" spans="1:14" ht="14.25" customHeight="1" x14ac:dyDescent="0.3">
      <c r="B45" s="47">
        <f t="shared" ref="B45:N45" si="1">SUM(B7:B44)</f>
        <v>0</v>
      </c>
      <c r="C45" s="47">
        <f t="shared" si="1"/>
        <v>400</v>
      </c>
      <c r="D45" s="47">
        <f t="shared" si="1"/>
        <v>0</v>
      </c>
      <c r="E45" s="47">
        <f t="shared" si="1"/>
        <v>0</v>
      </c>
      <c r="F45" s="47">
        <f t="shared" si="1"/>
        <v>0</v>
      </c>
      <c r="G45" s="47">
        <f t="shared" si="1"/>
        <v>6120</v>
      </c>
      <c r="H45" s="47">
        <f t="shared" si="1"/>
        <v>0</v>
      </c>
      <c r="I45" s="47">
        <f t="shared" si="1"/>
        <v>0</v>
      </c>
      <c r="J45" s="47">
        <f t="shared" si="1"/>
        <v>0</v>
      </c>
      <c r="K45" s="47">
        <f t="shared" si="1"/>
        <v>0</v>
      </c>
      <c r="L45" s="47">
        <f>SUM(L7:L44)</f>
        <v>0</v>
      </c>
      <c r="M45" s="47">
        <f t="shared" si="1"/>
        <v>0</v>
      </c>
      <c r="N45" s="47">
        <f t="shared" si="1"/>
        <v>6520</v>
      </c>
    </row>
    <row r="46" spans="1:14" ht="14.25" customHeight="1" x14ac:dyDescent="0.3"/>
    <row r="47" spans="1:14" ht="14.25" customHeight="1" x14ac:dyDescent="0.3">
      <c r="B47" s="17"/>
      <c r="C47" s="17"/>
    </row>
    <row r="48" spans="1:14" ht="14.25" customHeight="1" x14ac:dyDescent="0.3">
      <c r="B48" s="17"/>
      <c r="C48" s="17"/>
    </row>
    <row r="49" spans="1:2" ht="14.25" customHeight="1" x14ac:dyDescent="0.3"/>
    <row r="50" spans="1:2" ht="14.25" customHeight="1" x14ac:dyDescent="0.3">
      <c r="A50" s="22"/>
      <c r="B50" s="24"/>
    </row>
    <row r="51" spans="1:2" ht="14.25" customHeight="1" x14ac:dyDescent="0.3"/>
    <row r="52" spans="1:2" ht="14.25" customHeight="1" x14ac:dyDescent="0.3"/>
    <row r="53" spans="1:2" ht="14.25" customHeight="1" x14ac:dyDescent="0.3"/>
    <row r="54" spans="1:2" ht="14.25" customHeight="1" x14ac:dyDescent="0.3"/>
    <row r="55" spans="1:2" ht="14.25" customHeight="1" x14ac:dyDescent="0.3"/>
    <row r="56" spans="1:2" ht="14.25" customHeight="1" x14ac:dyDescent="0.3"/>
    <row r="57" spans="1:2" ht="14.25" customHeight="1" x14ac:dyDescent="0.3"/>
    <row r="58" spans="1:2" ht="14.25" customHeight="1" x14ac:dyDescent="0.3"/>
    <row r="59" spans="1:2" ht="14.25" customHeight="1" x14ac:dyDescent="0.3"/>
    <row r="60" spans="1:2" ht="14.25" customHeight="1" x14ac:dyDescent="0.3"/>
    <row r="61" spans="1:2" ht="14.25" customHeight="1" x14ac:dyDescent="0.3"/>
    <row r="62" spans="1:2" ht="14.25" customHeight="1" x14ac:dyDescent="0.3"/>
    <row r="63" spans="1:2" ht="14.25" customHeight="1" x14ac:dyDescent="0.3"/>
    <row r="64" spans="1: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</sheetData>
  <mergeCells count="2">
    <mergeCell ref="A2:N2"/>
    <mergeCell ref="A5:N5"/>
  </mergeCells>
  <conditionalFormatting sqref="A8">
    <cfRule type="expression" dxfId="6" priority="3">
      <formula>#REF!="Banque"</formula>
    </cfRule>
  </conditionalFormatting>
  <conditionalFormatting sqref="K10">
    <cfRule type="expression" dxfId="5" priority="1">
      <formula>#REF!="Banque"</formula>
    </cfRule>
  </conditionalFormatting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BFBA-EBBC-4C51-95F3-4C3EE5409FC5}">
  <dimension ref="A1:N36"/>
  <sheetViews>
    <sheetView zoomScale="70" zoomScaleNormal="70" workbookViewId="0">
      <selection activeCell="I13" sqref="I13"/>
    </sheetView>
  </sheetViews>
  <sheetFormatPr baseColWidth="10" defaultRowHeight="14.4" x14ac:dyDescent="0.3"/>
  <cols>
    <col min="1" max="1" width="40.21875" bestFit="1" customWidth="1"/>
  </cols>
  <sheetData>
    <row r="1" spans="1:14" ht="18" x14ac:dyDescent="0.35">
      <c r="A1" s="186" t="s">
        <v>132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5" spans="1:14" ht="18" x14ac:dyDescent="0.3">
      <c r="A5" s="49" t="s">
        <v>40</v>
      </c>
      <c r="B5" s="50"/>
      <c r="C5" s="50"/>
      <c r="L5" s="36" t="s">
        <v>41</v>
      </c>
      <c r="N5" s="18">
        <f>N31</f>
        <v>22907.9</v>
      </c>
    </row>
    <row r="6" spans="1:14" ht="15" thickBot="1" x14ac:dyDescent="0.35">
      <c r="B6" s="17"/>
      <c r="C6" s="17"/>
    </row>
    <row r="7" spans="1:14" ht="16.2" thickBot="1" x14ac:dyDescent="0.35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s="176" customFormat="1" x14ac:dyDescent="0.3">
      <c r="A8" s="22" t="s">
        <v>65</v>
      </c>
      <c r="B8" s="9"/>
      <c r="C8" s="20"/>
      <c r="D8" s="9">
        <v>3251.5</v>
      </c>
      <c r="E8" s="32"/>
      <c r="F8" s="32"/>
      <c r="G8" s="20"/>
      <c r="H8" s="20"/>
      <c r="I8" s="20"/>
      <c r="J8" s="20"/>
      <c r="K8" s="20"/>
      <c r="L8" s="20"/>
      <c r="M8" s="20"/>
      <c r="N8" s="20">
        <f t="shared" ref="N8:N30" si="0">SUM(B8:M8)</f>
        <v>3251.5</v>
      </c>
    </row>
    <row r="9" spans="1:14" x14ac:dyDescent="0.3">
      <c r="A9" s="22" t="s">
        <v>92</v>
      </c>
      <c r="B9" s="9"/>
      <c r="C9" s="20"/>
      <c r="D9" s="9"/>
      <c r="E9" s="32">
        <v>8513.4</v>
      </c>
      <c r="F9" s="32"/>
      <c r="G9" s="20"/>
      <c r="H9" s="20"/>
      <c r="I9" s="20"/>
      <c r="J9" s="20"/>
      <c r="K9" s="20"/>
      <c r="L9" s="20"/>
      <c r="M9" s="20"/>
      <c r="N9" s="20">
        <f t="shared" si="0"/>
        <v>8513.4</v>
      </c>
    </row>
    <row r="10" spans="1:14" x14ac:dyDescent="0.3">
      <c r="A10" s="22" t="s">
        <v>80</v>
      </c>
      <c r="B10" s="9"/>
      <c r="C10" s="20"/>
      <c r="D10" s="9"/>
      <c r="E10" s="32">
        <v>4920</v>
      </c>
      <c r="F10" s="32"/>
      <c r="G10" s="20"/>
      <c r="H10" s="20"/>
      <c r="I10" s="20"/>
      <c r="J10" s="20"/>
      <c r="K10" s="20"/>
      <c r="L10" s="20"/>
      <c r="M10" s="20"/>
      <c r="N10" s="20">
        <f t="shared" si="0"/>
        <v>4920</v>
      </c>
    </row>
    <row r="11" spans="1:14" x14ac:dyDescent="0.3">
      <c r="A11" s="22" t="s">
        <v>81</v>
      </c>
      <c r="B11" s="9"/>
      <c r="C11" s="20"/>
      <c r="D11" s="9"/>
      <c r="E11" s="32">
        <v>270</v>
      </c>
      <c r="F11" s="32"/>
      <c r="G11" s="20"/>
      <c r="H11" s="20"/>
      <c r="I11" s="20"/>
      <c r="J11" s="20"/>
      <c r="K11" s="20"/>
      <c r="L11" s="20"/>
      <c r="M11" s="20"/>
      <c r="N11" s="20">
        <f t="shared" si="0"/>
        <v>270</v>
      </c>
    </row>
    <row r="12" spans="1:14" x14ac:dyDescent="0.3">
      <c r="A12" s="22" t="s">
        <v>90</v>
      </c>
      <c r="B12" s="9"/>
      <c r="C12" s="20"/>
      <c r="D12" s="9"/>
      <c r="E12" s="32">
        <v>2360</v>
      </c>
      <c r="F12" s="32"/>
      <c r="G12" s="20"/>
      <c r="H12" s="20"/>
      <c r="I12" s="20"/>
      <c r="J12" s="20"/>
      <c r="K12" s="20"/>
      <c r="L12" s="20"/>
      <c r="M12" s="20"/>
      <c r="N12" s="20">
        <f t="shared" si="0"/>
        <v>2360</v>
      </c>
    </row>
    <row r="13" spans="1:14" x14ac:dyDescent="0.3">
      <c r="A13" s="22" t="s">
        <v>97</v>
      </c>
      <c r="B13" s="9"/>
      <c r="C13" s="20"/>
      <c r="D13" s="9"/>
      <c r="E13" s="32"/>
      <c r="F13" s="32">
        <v>188</v>
      </c>
      <c r="G13" s="20"/>
      <c r="H13" s="20"/>
      <c r="I13" s="20"/>
      <c r="J13" s="20"/>
      <c r="K13" s="20"/>
      <c r="L13" s="20"/>
      <c r="M13" s="20"/>
      <c r="N13" s="20">
        <f t="shared" si="0"/>
        <v>188</v>
      </c>
    </row>
    <row r="14" spans="1:14" x14ac:dyDescent="0.3">
      <c r="A14" s="22" t="s">
        <v>99</v>
      </c>
      <c r="B14" s="9"/>
      <c r="C14" s="20"/>
      <c r="D14" s="9"/>
      <c r="E14" s="32"/>
      <c r="F14" s="32">
        <v>1405</v>
      </c>
      <c r="G14" s="20"/>
      <c r="H14" s="20"/>
      <c r="I14" s="20"/>
      <c r="J14" s="20"/>
      <c r="K14" s="20"/>
      <c r="L14" s="20"/>
      <c r="M14" s="20"/>
      <c r="N14" s="20">
        <f t="shared" si="0"/>
        <v>1405</v>
      </c>
    </row>
    <row r="15" spans="1:14" x14ac:dyDescent="0.3">
      <c r="A15" s="22" t="s">
        <v>100</v>
      </c>
      <c r="B15" s="9"/>
      <c r="C15" s="20"/>
      <c r="D15" s="9"/>
      <c r="E15" s="24"/>
      <c r="F15" s="32">
        <v>2000</v>
      </c>
      <c r="G15" s="20"/>
      <c r="H15" s="20"/>
      <c r="I15" s="20"/>
      <c r="J15" s="20"/>
      <c r="K15" s="20"/>
      <c r="L15" s="20"/>
      <c r="M15" s="20"/>
      <c r="N15" s="20">
        <f t="shared" si="0"/>
        <v>2000</v>
      </c>
    </row>
    <row r="16" spans="1:14" x14ac:dyDescent="0.3">
      <c r="A16" s="22"/>
      <c r="B16" s="9"/>
      <c r="C16" s="20"/>
      <c r="D16" s="9"/>
      <c r="E16" s="24"/>
      <c r="F16" s="32"/>
      <c r="G16" s="20"/>
      <c r="H16" s="20"/>
      <c r="I16" s="20"/>
      <c r="J16" s="20"/>
      <c r="K16" s="20"/>
      <c r="L16" s="20"/>
      <c r="M16" s="20"/>
      <c r="N16" s="20">
        <f t="shared" si="0"/>
        <v>0</v>
      </c>
    </row>
    <row r="17" spans="1:14" x14ac:dyDescent="0.3">
      <c r="A17" s="22"/>
      <c r="B17" s="9"/>
      <c r="C17" s="20"/>
      <c r="D17" s="9"/>
      <c r="E17" s="24"/>
      <c r="F17" s="32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4" x14ac:dyDescent="0.3">
      <c r="A18" s="22"/>
      <c r="B18" s="9"/>
      <c r="C18" s="20"/>
      <c r="D18" s="9"/>
      <c r="E18" s="24"/>
      <c r="F18" s="32"/>
      <c r="G18" s="20"/>
      <c r="H18" s="20"/>
      <c r="I18" s="20"/>
      <c r="J18" s="20"/>
      <c r="K18" s="20"/>
      <c r="L18" s="20"/>
      <c r="M18" s="20"/>
      <c r="N18" s="20">
        <f t="shared" si="0"/>
        <v>0</v>
      </c>
    </row>
    <row r="19" spans="1:14" x14ac:dyDescent="0.3">
      <c r="A19" s="22"/>
      <c r="B19" s="9"/>
      <c r="C19" s="20"/>
      <c r="D19" s="9"/>
      <c r="E19" s="24"/>
      <c r="F19" s="32"/>
      <c r="G19" s="20"/>
      <c r="H19" s="20"/>
      <c r="I19" s="20"/>
      <c r="J19" s="20"/>
      <c r="K19" s="20"/>
      <c r="L19" s="20"/>
      <c r="M19" s="20"/>
      <c r="N19" s="20">
        <f t="shared" si="0"/>
        <v>0</v>
      </c>
    </row>
    <row r="20" spans="1:14" x14ac:dyDescent="0.3">
      <c r="A20" s="22"/>
      <c r="B20" s="9"/>
      <c r="C20" s="20"/>
      <c r="D20" s="9"/>
      <c r="E20" s="24"/>
      <c r="F20" s="32"/>
      <c r="G20" s="20"/>
      <c r="H20" s="20"/>
      <c r="I20" s="20"/>
      <c r="J20" s="20"/>
      <c r="K20" s="20"/>
      <c r="L20" s="20"/>
      <c r="M20" s="20"/>
      <c r="N20" s="20">
        <f t="shared" si="0"/>
        <v>0</v>
      </c>
    </row>
    <row r="21" spans="1:14" x14ac:dyDescent="0.3">
      <c r="A21" s="22"/>
      <c r="B21" s="9"/>
      <c r="C21" s="20"/>
      <c r="D21" s="9"/>
      <c r="E21" s="24"/>
      <c r="F21" s="32"/>
      <c r="G21" s="20"/>
      <c r="H21" s="20"/>
      <c r="I21" s="20"/>
      <c r="J21" s="20"/>
      <c r="K21" s="20"/>
      <c r="L21" s="20"/>
      <c r="M21" s="20"/>
      <c r="N21" s="20">
        <f t="shared" si="0"/>
        <v>0</v>
      </c>
    </row>
    <row r="22" spans="1:14" x14ac:dyDescent="0.3">
      <c r="A22" s="22"/>
      <c r="B22" s="9"/>
      <c r="C22" s="20"/>
      <c r="D22" s="9"/>
      <c r="E22" s="24"/>
      <c r="F22" s="32"/>
      <c r="G22" s="20"/>
      <c r="H22" s="20"/>
      <c r="I22" s="20"/>
      <c r="J22" s="20"/>
      <c r="K22" s="20"/>
      <c r="L22" s="20"/>
      <c r="M22" s="20"/>
      <c r="N22" s="20">
        <f t="shared" si="0"/>
        <v>0</v>
      </c>
    </row>
    <row r="23" spans="1:14" x14ac:dyDescent="0.3">
      <c r="A23" s="22"/>
      <c r="B23" s="9"/>
      <c r="C23" s="20"/>
      <c r="D23" s="9"/>
      <c r="E23" s="24"/>
      <c r="F23" s="32"/>
      <c r="G23" s="20"/>
      <c r="H23" s="20"/>
      <c r="I23" s="20"/>
      <c r="J23" s="20"/>
      <c r="K23" s="20"/>
      <c r="L23" s="20"/>
      <c r="M23" s="20"/>
      <c r="N23" s="20">
        <f t="shared" si="0"/>
        <v>0</v>
      </c>
    </row>
    <row r="24" spans="1:14" x14ac:dyDescent="0.3">
      <c r="A24" s="11"/>
      <c r="B24" s="9"/>
      <c r="C24" s="20"/>
      <c r="D24" s="9"/>
      <c r="E24" s="24"/>
      <c r="F24" s="20"/>
      <c r="G24" s="20"/>
      <c r="H24" s="20"/>
      <c r="I24" s="20"/>
      <c r="J24" s="20"/>
      <c r="K24" s="20"/>
      <c r="L24" s="20"/>
      <c r="M24" s="20"/>
      <c r="N24" s="20">
        <f t="shared" si="0"/>
        <v>0</v>
      </c>
    </row>
    <row r="25" spans="1:14" x14ac:dyDescent="0.3">
      <c r="A25" s="88"/>
      <c r="B25" s="9"/>
      <c r="C25" s="9"/>
      <c r="D25" s="9"/>
      <c r="E25" s="73"/>
      <c r="F25" s="9"/>
      <c r="G25" s="9"/>
      <c r="H25" s="9"/>
      <c r="I25" s="9"/>
      <c r="J25" s="9"/>
      <c r="K25" s="9"/>
      <c r="L25" s="9"/>
      <c r="M25" s="9"/>
      <c r="N25" s="20">
        <f t="shared" si="0"/>
        <v>0</v>
      </c>
    </row>
    <row r="26" spans="1:14" x14ac:dyDescent="0.3">
      <c r="A26" s="94"/>
      <c r="B26" s="9"/>
      <c r="C26" s="9"/>
      <c r="D26" s="9"/>
      <c r="E26" s="73"/>
      <c r="F26" s="9"/>
      <c r="G26" s="9"/>
      <c r="H26" s="9"/>
      <c r="I26" s="9"/>
      <c r="J26" s="9"/>
      <c r="K26" s="9"/>
      <c r="M26" s="9"/>
      <c r="N26" s="20">
        <f>SUM(B26:M26)</f>
        <v>0</v>
      </c>
    </row>
    <row r="27" spans="1:14" x14ac:dyDescent="0.3">
      <c r="A27" s="95"/>
      <c r="B27" s="89"/>
      <c r="C27" s="89"/>
      <c r="D27" s="89"/>
      <c r="E27" s="90"/>
      <c r="F27" s="89"/>
      <c r="G27" s="89"/>
      <c r="H27" s="90"/>
      <c r="I27" s="89"/>
      <c r="J27" s="89"/>
      <c r="K27" s="91"/>
      <c r="L27" s="89"/>
      <c r="M27" s="92"/>
      <c r="N27" s="20">
        <f>SUM(B27:M27)</f>
        <v>0</v>
      </c>
    </row>
    <row r="28" spans="1:14" x14ac:dyDescent="0.3">
      <c r="A28" s="93"/>
      <c r="B28" s="87"/>
      <c r="C28" s="87"/>
      <c r="D28" s="87"/>
      <c r="E28" s="73"/>
      <c r="F28" s="87"/>
      <c r="G28" s="87"/>
      <c r="H28" s="87"/>
      <c r="I28" s="87"/>
      <c r="J28" s="87"/>
      <c r="K28" s="87"/>
      <c r="L28" s="87"/>
      <c r="M28" s="87"/>
      <c r="N28" s="20">
        <f t="shared" si="0"/>
        <v>0</v>
      </c>
    </row>
    <row r="29" spans="1:14" x14ac:dyDescent="0.3">
      <c r="A29" s="73"/>
      <c r="B29" s="87"/>
      <c r="C29" s="87"/>
      <c r="D29" s="87"/>
      <c r="E29" s="73"/>
      <c r="F29" s="87"/>
      <c r="G29" s="87"/>
      <c r="H29" s="87"/>
      <c r="I29" s="87"/>
      <c r="J29" s="87"/>
      <c r="K29" s="87"/>
      <c r="L29" s="87"/>
      <c r="M29" s="87"/>
      <c r="N29" s="20">
        <f t="shared" si="0"/>
        <v>0</v>
      </c>
    </row>
    <row r="30" spans="1:14" ht="15" thickBot="1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0">
        <f t="shared" si="0"/>
        <v>0</v>
      </c>
    </row>
    <row r="31" spans="1:14" ht="16.2" thickBot="1" x14ac:dyDescent="0.35">
      <c r="B31" s="47">
        <f>SUM(B9:B30)</f>
        <v>0</v>
      </c>
      <c r="C31" s="47">
        <f>SUM(C9:C30)</f>
        <v>0</v>
      </c>
      <c r="D31" s="47">
        <f>SUM(D8:D30)</f>
        <v>3251.5</v>
      </c>
      <c r="E31" s="47">
        <f t="shared" ref="E31:M31" si="1">SUM(E9:E30)</f>
        <v>16063.4</v>
      </c>
      <c r="F31" s="47">
        <f t="shared" si="1"/>
        <v>3593</v>
      </c>
      <c r="G31" s="47">
        <f t="shared" si="1"/>
        <v>0</v>
      </c>
      <c r="H31" s="47">
        <f t="shared" si="1"/>
        <v>0</v>
      </c>
      <c r="I31" s="47">
        <f t="shared" si="1"/>
        <v>0</v>
      </c>
      <c r="J31" s="47">
        <f t="shared" si="1"/>
        <v>0</v>
      </c>
      <c r="K31" s="47">
        <f t="shared" si="1"/>
        <v>0</v>
      </c>
      <c r="L31" s="47">
        <f t="shared" si="1"/>
        <v>0</v>
      </c>
      <c r="M31" s="47">
        <f t="shared" si="1"/>
        <v>0</v>
      </c>
      <c r="N31" s="47">
        <f>SUM(N8:N30)</f>
        <v>22907.9</v>
      </c>
    </row>
    <row r="33" spans="1:14" x14ac:dyDescent="0.3">
      <c r="A33" s="28"/>
      <c r="B33" s="25"/>
      <c r="N33" s="17"/>
    </row>
    <row r="34" spans="1:14" x14ac:dyDescent="0.3">
      <c r="A34" s="28"/>
      <c r="B34" s="25"/>
      <c r="C34" s="17"/>
    </row>
    <row r="35" spans="1:14" x14ac:dyDescent="0.3">
      <c r="A35" s="11"/>
      <c r="B35" s="24"/>
      <c r="C35" s="17"/>
    </row>
    <row r="36" spans="1:14" x14ac:dyDescent="0.3">
      <c r="B36" s="17"/>
    </row>
  </sheetData>
  <mergeCells count="1">
    <mergeCell ref="A1:N1"/>
  </mergeCells>
  <conditionalFormatting sqref="A9">
    <cfRule type="expression" dxfId="4" priority="1">
      <formula>#REF!="Banque"</formula>
    </cfRule>
  </conditionalFormatting>
  <conditionalFormatting sqref="A12">
    <cfRule type="expression" dxfId="3" priority="2">
      <formula>#REF!="Banque"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02"/>
  <sheetViews>
    <sheetView workbookViewId="0">
      <selection activeCell="C10" sqref="C10"/>
    </sheetView>
  </sheetViews>
  <sheetFormatPr baseColWidth="10" defaultColWidth="14.44140625" defaultRowHeight="15" customHeight="1" x14ac:dyDescent="0.3"/>
  <cols>
    <col min="1" max="1" width="53.6640625" customWidth="1"/>
    <col min="2" max="26" width="10.6640625" customWidth="1"/>
  </cols>
  <sheetData>
    <row r="1" spans="1:14" ht="14.25" customHeight="1" x14ac:dyDescent="0.3"/>
    <row r="2" spans="1:14" ht="14.25" customHeight="1" x14ac:dyDescent="0.3"/>
    <row r="3" spans="1:14" ht="14.25" customHeight="1" x14ac:dyDescent="0.3"/>
    <row r="4" spans="1:14" ht="14.25" customHeight="1" x14ac:dyDescent="0.3">
      <c r="A4" s="36" t="s">
        <v>133</v>
      </c>
      <c r="N4" s="18">
        <f>N21</f>
        <v>0</v>
      </c>
    </row>
    <row r="5" spans="1:14" ht="14.25" customHeight="1" x14ac:dyDescent="0.3"/>
    <row r="6" spans="1:14" ht="14.25" customHeight="1" thickBot="1" x14ac:dyDescent="0.35">
      <c r="A6" s="74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51"/>
      <c r="B7" s="9"/>
      <c r="C7" s="21"/>
      <c r="D7" s="9"/>
      <c r="E7" s="52"/>
      <c r="F7" s="6"/>
      <c r="G7" s="6"/>
      <c r="H7" s="6"/>
      <c r="I7" s="6"/>
      <c r="J7" s="6"/>
      <c r="K7" s="6"/>
      <c r="L7" s="6"/>
      <c r="M7" s="6"/>
      <c r="N7" s="19">
        <f t="shared" ref="N7:N20" si="0">SUM(B7:M7)</f>
        <v>0</v>
      </c>
    </row>
    <row r="8" spans="1:14" ht="14.25" customHeight="1" x14ac:dyDescent="0.3">
      <c r="A8" s="55"/>
      <c r="B8" s="9"/>
      <c r="C8" s="20"/>
      <c r="D8" s="9"/>
      <c r="E8" s="32"/>
      <c r="F8" s="30"/>
      <c r="G8" s="9"/>
      <c r="H8" s="9"/>
      <c r="I8" s="9"/>
      <c r="J8" s="9"/>
      <c r="K8" s="9"/>
      <c r="L8" s="9"/>
      <c r="M8" s="9"/>
      <c r="N8" s="20">
        <f t="shared" si="0"/>
        <v>0</v>
      </c>
    </row>
    <row r="9" spans="1:14" ht="14.25" customHeight="1" x14ac:dyDescent="0.3">
      <c r="A9" s="39"/>
      <c r="B9" s="9"/>
      <c r="C9" s="20"/>
      <c r="D9" s="9"/>
      <c r="E9" s="32"/>
      <c r="F9" s="32"/>
      <c r="G9" s="9"/>
      <c r="H9" s="9"/>
      <c r="I9" s="9"/>
      <c r="J9" s="9"/>
      <c r="K9" s="9"/>
      <c r="L9" s="9"/>
      <c r="M9" s="9"/>
      <c r="N9" s="20">
        <f t="shared" si="0"/>
        <v>0</v>
      </c>
    </row>
    <row r="10" spans="1:14" ht="14.25" customHeight="1" x14ac:dyDescent="0.3">
      <c r="A10" s="128"/>
      <c r="B10" s="86"/>
      <c r="C10" s="86"/>
      <c r="D10" s="21"/>
      <c r="E10" s="21"/>
      <c r="F10" s="21"/>
      <c r="G10" s="86"/>
      <c r="H10" s="86"/>
      <c r="I10" s="86"/>
      <c r="J10" s="86"/>
      <c r="K10" s="86"/>
      <c r="L10" s="86"/>
      <c r="M10" s="9"/>
      <c r="N10" s="20">
        <f t="shared" si="0"/>
        <v>0</v>
      </c>
    </row>
    <row r="11" spans="1:14" ht="14.25" customHeight="1" x14ac:dyDescent="0.3">
      <c r="A11" s="11"/>
      <c r="B11" s="86"/>
      <c r="C11" s="86"/>
      <c r="D11" s="21"/>
      <c r="E11" s="21"/>
      <c r="F11" s="21"/>
      <c r="G11" s="86"/>
      <c r="H11" s="24"/>
      <c r="I11" s="86"/>
      <c r="J11" s="86"/>
      <c r="K11" s="86"/>
      <c r="L11" s="86"/>
      <c r="M11" s="9"/>
      <c r="N11" s="20">
        <f t="shared" si="0"/>
        <v>0</v>
      </c>
    </row>
    <row r="12" spans="1:14" ht="14.25" customHeight="1" x14ac:dyDescent="0.3">
      <c r="A12" s="38"/>
      <c r="B12" s="9"/>
      <c r="C12" s="20"/>
      <c r="D12" s="9"/>
      <c r="E12" s="32"/>
      <c r="F12" s="32"/>
      <c r="G12" s="21"/>
      <c r="H12" s="21"/>
      <c r="I12" s="21"/>
      <c r="J12" s="21"/>
      <c r="K12" s="21"/>
      <c r="L12" s="21"/>
      <c r="M12" s="21"/>
      <c r="N12" s="20">
        <f t="shared" si="0"/>
        <v>0</v>
      </c>
    </row>
    <row r="13" spans="1:14" ht="14.25" customHeight="1" x14ac:dyDescent="0.3">
      <c r="A13" s="22"/>
      <c r="B13" s="9"/>
      <c r="C13" s="20"/>
      <c r="D13" s="9"/>
      <c r="E13" s="32"/>
      <c r="F13" s="32"/>
      <c r="G13" s="17"/>
      <c r="H13" s="21"/>
      <c r="I13" s="21"/>
      <c r="J13" s="21"/>
      <c r="K13" s="21"/>
      <c r="L13" s="21"/>
      <c r="M13" s="21"/>
      <c r="N13" s="20">
        <f t="shared" si="0"/>
        <v>0</v>
      </c>
    </row>
    <row r="14" spans="1:14" ht="14.25" customHeight="1" x14ac:dyDescent="0.3">
      <c r="A14" s="31"/>
      <c r="B14" s="9"/>
      <c r="C14" s="20"/>
      <c r="D14" s="9"/>
      <c r="E14" s="32"/>
      <c r="F14" s="32"/>
      <c r="G14" s="17"/>
      <c r="H14" s="21"/>
      <c r="I14" s="21"/>
      <c r="J14" s="21"/>
      <c r="K14" s="21"/>
      <c r="L14" s="21"/>
      <c r="M14" s="21"/>
      <c r="N14" s="20">
        <f t="shared" si="0"/>
        <v>0</v>
      </c>
    </row>
    <row r="15" spans="1:14" ht="14.25" customHeight="1" x14ac:dyDescent="0.3">
      <c r="A15" s="31"/>
      <c r="B15" s="9"/>
      <c r="C15" s="20"/>
      <c r="D15" s="9"/>
      <c r="E15" s="32"/>
      <c r="F15" s="32"/>
      <c r="G15" s="17"/>
      <c r="H15" s="21"/>
      <c r="I15" s="21"/>
      <c r="J15" s="21"/>
      <c r="K15" s="21"/>
      <c r="L15" s="21"/>
      <c r="M15" s="21"/>
      <c r="N15" s="20">
        <f t="shared" si="0"/>
        <v>0</v>
      </c>
    </row>
    <row r="16" spans="1:14" ht="14.25" customHeight="1" x14ac:dyDescent="0.3">
      <c r="A16" s="31"/>
      <c r="B16" s="9"/>
      <c r="C16" s="20"/>
      <c r="D16" s="9"/>
      <c r="E16" s="9"/>
      <c r="F16" s="9"/>
      <c r="G16" s="17"/>
      <c r="H16" s="21"/>
      <c r="I16" s="21"/>
      <c r="J16" s="21"/>
      <c r="K16" s="21"/>
      <c r="L16" s="21"/>
      <c r="M16" s="21"/>
      <c r="N16" s="20">
        <f t="shared" si="0"/>
        <v>0</v>
      </c>
    </row>
    <row r="17" spans="1:14" ht="14.25" customHeight="1" x14ac:dyDescent="0.3">
      <c r="A17" s="31"/>
      <c r="B17" s="9"/>
      <c r="C17" s="20"/>
      <c r="D17" s="9"/>
      <c r="E17" s="9"/>
      <c r="F17" s="9"/>
      <c r="G17" s="9"/>
      <c r="H17" s="9"/>
      <c r="I17" s="17"/>
      <c r="J17" s="9"/>
      <c r="K17" s="9"/>
      <c r="L17" s="9"/>
      <c r="M17" s="9"/>
      <c r="N17" s="20">
        <f t="shared" si="0"/>
        <v>0</v>
      </c>
    </row>
    <row r="18" spans="1:14" ht="14.25" customHeight="1" x14ac:dyDescent="0.3">
      <c r="A18" s="31"/>
      <c r="B18" s="87"/>
      <c r="C18" s="86"/>
      <c r="D18" s="87"/>
      <c r="E18" s="87"/>
      <c r="F18" s="87"/>
      <c r="G18" s="87"/>
      <c r="H18" s="87"/>
      <c r="I18" s="17"/>
      <c r="J18" s="87"/>
      <c r="K18" s="87"/>
      <c r="L18" s="88"/>
      <c r="M18" s="87"/>
      <c r="N18" s="20">
        <f t="shared" si="0"/>
        <v>0</v>
      </c>
    </row>
    <row r="19" spans="1:14" ht="14.25" customHeight="1" x14ac:dyDescent="0.3">
      <c r="A19" s="31"/>
      <c r="B19" s="87"/>
      <c r="C19" s="86"/>
      <c r="D19" s="87"/>
      <c r="E19" s="87"/>
      <c r="F19" s="87"/>
      <c r="G19" s="87"/>
      <c r="H19" s="87"/>
      <c r="I19" s="17"/>
      <c r="J19" s="87"/>
      <c r="K19" s="87"/>
      <c r="L19" s="88"/>
      <c r="M19" s="87"/>
      <c r="N19" s="20">
        <f t="shared" si="0"/>
        <v>0</v>
      </c>
    </row>
    <row r="20" spans="1:14" ht="14.25" customHeight="1" thickBot="1" x14ac:dyDescent="0.35">
      <c r="A20" s="12"/>
      <c r="B20" s="9"/>
      <c r="C20" s="20"/>
      <c r="D20" s="9"/>
      <c r="E20" s="9"/>
      <c r="F20" s="9"/>
      <c r="G20" s="9"/>
      <c r="H20" s="9"/>
      <c r="I20" s="17"/>
      <c r="J20" s="9"/>
      <c r="K20" s="9"/>
      <c r="L20" s="17"/>
      <c r="M20" s="9"/>
      <c r="N20" s="20">
        <f t="shared" si="0"/>
        <v>0</v>
      </c>
    </row>
    <row r="21" spans="1:14" ht="14.25" customHeight="1" x14ac:dyDescent="0.3">
      <c r="B21" s="47">
        <f t="shared" ref="B21:M21" si="1">SUM(B7:B20)</f>
        <v>0</v>
      </c>
      <c r="C21" s="47">
        <f t="shared" si="1"/>
        <v>0</v>
      </c>
      <c r="D21" s="47">
        <f t="shared" si="1"/>
        <v>0</v>
      </c>
      <c r="E21" s="47">
        <f t="shared" si="1"/>
        <v>0</v>
      </c>
      <c r="F21" s="47">
        <f t="shared" si="1"/>
        <v>0</v>
      </c>
      <c r="G21" s="47">
        <f t="shared" si="1"/>
        <v>0</v>
      </c>
      <c r="H21" s="47">
        <f t="shared" si="1"/>
        <v>0</v>
      </c>
      <c r="I21" s="47">
        <f t="shared" si="1"/>
        <v>0</v>
      </c>
      <c r="J21" s="47">
        <f t="shared" si="1"/>
        <v>0</v>
      </c>
      <c r="K21" s="47">
        <f t="shared" si="1"/>
        <v>0</v>
      </c>
      <c r="L21" s="47">
        <f t="shared" si="1"/>
        <v>0</v>
      </c>
      <c r="M21" s="47">
        <f t="shared" si="1"/>
        <v>0</v>
      </c>
      <c r="N21" s="47">
        <f>SUM(N7:N20)</f>
        <v>0</v>
      </c>
    </row>
    <row r="22" spans="1:14" ht="14.25" customHeight="1" x14ac:dyDescent="0.3"/>
    <row r="23" spans="1:14" ht="14.25" customHeight="1" x14ac:dyDescent="0.3">
      <c r="A23" s="22"/>
      <c r="B23" s="17"/>
      <c r="C23" s="17"/>
    </row>
    <row r="24" spans="1:14" ht="14.25" customHeight="1" x14ac:dyDescent="0.3">
      <c r="B24" s="17"/>
      <c r="C24" s="17"/>
    </row>
    <row r="25" spans="1:14" ht="14.25" customHeight="1" x14ac:dyDescent="0.3">
      <c r="B25" s="17"/>
      <c r="C25" s="17"/>
    </row>
    <row r="26" spans="1:14" ht="14.25" customHeight="1" x14ac:dyDescent="0.3">
      <c r="B26" s="17"/>
      <c r="C26" s="17"/>
    </row>
    <row r="27" spans="1:14" ht="14.25" customHeight="1" x14ac:dyDescent="0.3">
      <c r="B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04"/>
  <sheetViews>
    <sheetView workbookViewId="0">
      <selection activeCell="F7" sqref="F7"/>
    </sheetView>
  </sheetViews>
  <sheetFormatPr baseColWidth="10" defaultColWidth="14.44140625" defaultRowHeight="15" customHeight="1" x14ac:dyDescent="0.3"/>
  <cols>
    <col min="1" max="1" width="59.66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5">
      <c r="A1" s="186" t="s">
        <v>134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4.25" customHeight="1" x14ac:dyDescent="0.3"/>
    <row r="3" spans="1:14" ht="14.25" customHeight="1" x14ac:dyDescent="0.3"/>
    <row r="4" spans="1:14" ht="14.25" customHeight="1" x14ac:dyDescent="0.3"/>
    <row r="5" spans="1:14" ht="14.25" customHeight="1" x14ac:dyDescent="0.3">
      <c r="A5" s="49" t="s">
        <v>40</v>
      </c>
      <c r="B5" s="50"/>
      <c r="C5" s="50"/>
      <c r="L5" s="36" t="s">
        <v>41</v>
      </c>
      <c r="N5" s="18">
        <f>N32</f>
        <v>8300</v>
      </c>
    </row>
    <row r="6" spans="1:14" ht="14.25" customHeight="1" x14ac:dyDescent="0.3">
      <c r="B6" s="17"/>
      <c r="C6" s="17"/>
    </row>
    <row r="7" spans="1:14" ht="14.25" customHeight="1" thickBot="1" x14ac:dyDescent="0.35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ht="14.25" customHeight="1" x14ac:dyDescent="0.3">
      <c r="A8" s="82" t="s">
        <v>108</v>
      </c>
      <c r="B8" s="76"/>
      <c r="C8" s="76"/>
      <c r="D8" s="6"/>
      <c r="E8" s="53"/>
      <c r="F8" s="6"/>
      <c r="G8" s="6">
        <v>600</v>
      </c>
      <c r="H8" s="6"/>
      <c r="I8" s="6"/>
      <c r="J8" s="6"/>
      <c r="K8" s="6"/>
      <c r="L8" s="52"/>
      <c r="M8" s="6"/>
      <c r="N8" s="19">
        <f>SUM(B8:M8)</f>
        <v>600</v>
      </c>
    </row>
    <row r="9" spans="1:14" ht="14.25" customHeight="1" x14ac:dyDescent="0.3">
      <c r="A9" s="113" t="s">
        <v>109</v>
      </c>
      <c r="B9" s="111"/>
      <c r="C9" s="111"/>
      <c r="D9" s="9"/>
      <c r="E9" s="24"/>
      <c r="F9" s="9"/>
      <c r="G9" s="9">
        <v>3500</v>
      </c>
      <c r="H9" s="9"/>
      <c r="I9" s="9"/>
      <c r="J9" s="9"/>
      <c r="K9" s="9"/>
      <c r="L9" s="32"/>
      <c r="M9" s="21"/>
      <c r="N9" s="20">
        <f t="shared" ref="N9:N31" si="0">SUM(B9:M9)</f>
        <v>3500</v>
      </c>
    </row>
    <row r="10" spans="1:14" ht="14.25" customHeight="1" x14ac:dyDescent="0.3">
      <c r="A10" s="113" t="s">
        <v>110</v>
      </c>
      <c r="B10" s="9"/>
      <c r="C10" s="9"/>
      <c r="D10" s="9"/>
      <c r="E10" s="24"/>
      <c r="F10" s="20"/>
      <c r="G10" s="20">
        <v>4200</v>
      </c>
      <c r="H10" s="20"/>
      <c r="I10" s="20"/>
      <c r="J10" s="20"/>
      <c r="K10" s="20"/>
      <c r="L10" s="20"/>
      <c r="M10" s="20"/>
      <c r="N10" s="20">
        <f t="shared" si="0"/>
        <v>4200</v>
      </c>
    </row>
    <row r="11" spans="1:14" ht="14.25" customHeight="1" x14ac:dyDescent="0.3">
      <c r="A11" s="11"/>
      <c r="B11" s="9"/>
      <c r="C11" s="9"/>
      <c r="D11" s="9"/>
      <c r="E11" s="32"/>
      <c r="F11" s="32"/>
      <c r="G11" s="20"/>
      <c r="H11" s="20"/>
      <c r="I11" s="20"/>
      <c r="J11" s="20"/>
      <c r="K11" s="20"/>
      <c r="L11" s="20"/>
      <c r="M11" s="20"/>
      <c r="N11" s="20">
        <f t="shared" si="0"/>
        <v>0</v>
      </c>
    </row>
    <row r="12" spans="1:14" ht="14.25" customHeight="1" x14ac:dyDescent="0.3">
      <c r="A12" s="22"/>
      <c r="B12" s="9"/>
      <c r="C12" s="20"/>
      <c r="D12" s="9"/>
      <c r="E12" s="32"/>
      <c r="F12" s="32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22"/>
      <c r="B13" s="9"/>
      <c r="C13" s="20"/>
      <c r="D13" s="9"/>
      <c r="E13" s="24"/>
      <c r="F13" s="32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A14" s="22"/>
      <c r="B14" s="9"/>
      <c r="C14" s="20"/>
      <c r="D14" s="9"/>
      <c r="E14" s="24"/>
      <c r="F14" s="32"/>
      <c r="G14" s="20"/>
      <c r="H14" s="20"/>
      <c r="I14" s="20"/>
      <c r="J14" s="20"/>
      <c r="K14" s="20"/>
      <c r="L14" s="20"/>
      <c r="M14" s="20"/>
      <c r="N14" s="20">
        <f t="shared" si="0"/>
        <v>0</v>
      </c>
    </row>
    <row r="15" spans="1:14" ht="14.25" customHeight="1" x14ac:dyDescent="0.3">
      <c r="A15" s="22"/>
      <c r="B15" s="9"/>
      <c r="C15" s="20"/>
      <c r="D15" s="9"/>
      <c r="E15" s="24"/>
      <c r="F15" s="32"/>
      <c r="G15" s="20"/>
      <c r="H15" s="20"/>
      <c r="I15" s="20"/>
      <c r="J15" s="20"/>
      <c r="K15" s="20"/>
      <c r="L15" s="20"/>
      <c r="M15" s="20"/>
      <c r="N15" s="20">
        <f t="shared" si="0"/>
        <v>0</v>
      </c>
    </row>
    <row r="16" spans="1:14" ht="14.25" customHeight="1" x14ac:dyDescent="0.3">
      <c r="A16" s="22"/>
      <c r="B16" s="9"/>
      <c r="C16" s="20"/>
      <c r="D16" s="9"/>
      <c r="E16" s="24"/>
      <c r="F16" s="32"/>
      <c r="G16" s="20"/>
      <c r="H16" s="20"/>
      <c r="I16" s="20"/>
      <c r="J16" s="20"/>
      <c r="K16" s="20"/>
      <c r="L16" s="20"/>
      <c r="M16" s="20"/>
      <c r="N16" s="20">
        <f t="shared" si="0"/>
        <v>0</v>
      </c>
    </row>
    <row r="17" spans="1:15" ht="14.25" customHeight="1" x14ac:dyDescent="0.3">
      <c r="A17" s="22"/>
      <c r="B17" s="9"/>
      <c r="C17" s="20"/>
      <c r="D17" s="9"/>
      <c r="E17" s="24"/>
      <c r="F17" s="32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5" ht="14.25" customHeight="1" x14ac:dyDescent="0.3">
      <c r="A18" s="22"/>
      <c r="B18" s="9"/>
      <c r="C18" s="20"/>
      <c r="D18" s="9"/>
      <c r="E18" s="24"/>
      <c r="F18" s="32"/>
      <c r="G18" s="20"/>
      <c r="H18" s="20"/>
      <c r="I18" s="20"/>
      <c r="J18" s="20"/>
      <c r="K18" s="20"/>
      <c r="L18" s="20"/>
      <c r="M18" s="20"/>
      <c r="N18" s="20">
        <f t="shared" si="0"/>
        <v>0</v>
      </c>
    </row>
    <row r="19" spans="1:15" ht="14.25" customHeight="1" x14ac:dyDescent="0.3">
      <c r="A19" s="22"/>
      <c r="B19" s="9"/>
      <c r="C19" s="20"/>
      <c r="D19" s="9"/>
      <c r="E19" s="24"/>
      <c r="F19" s="32"/>
      <c r="G19" s="20"/>
      <c r="H19" s="20"/>
      <c r="I19" s="20"/>
      <c r="J19" s="20"/>
      <c r="K19" s="20"/>
      <c r="L19" s="20"/>
      <c r="M19" s="20"/>
      <c r="N19" s="20">
        <f t="shared" si="0"/>
        <v>0</v>
      </c>
    </row>
    <row r="20" spans="1:15" ht="14.25" customHeight="1" x14ac:dyDescent="0.3">
      <c r="A20" s="22"/>
      <c r="B20" s="9"/>
      <c r="C20" s="20"/>
      <c r="D20" s="9"/>
      <c r="E20" s="24"/>
      <c r="F20" s="32"/>
      <c r="G20" s="20"/>
      <c r="H20" s="20"/>
      <c r="I20" s="20"/>
      <c r="J20" s="20"/>
      <c r="K20" s="20"/>
      <c r="L20" s="20"/>
      <c r="M20" s="20"/>
      <c r="N20" s="20">
        <f t="shared" si="0"/>
        <v>0</v>
      </c>
    </row>
    <row r="21" spans="1:15" ht="14.25" customHeight="1" x14ac:dyDescent="0.3">
      <c r="A21" s="22"/>
      <c r="B21" s="9"/>
      <c r="C21" s="20"/>
      <c r="D21" s="9"/>
      <c r="E21" s="24"/>
      <c r="F21" s="32"/>
      <c r="G21" s="20"/>
      <c r="H21" s="20"/>
      <c r="I21" s="20"/>
      <c r="J21" s="20"/>
      <c r="K21" s="20"/>
      <c r="L21" s="20"/>
      <c r="M21" s="20"/>
      <c r="N21" s="20">
        <f t="shared" si="0"/>
        <v>0</v>
      </c>
    </row>
    <row r="22" spans="1:15" ht="14.25" customHeight="1" x14ac:dyDescent="0.3">
      <c r="A22" s="22"/>
      <c r="B22" s="9"/>
      <c r="C22" s="20"/>
      <c r="D22" s="9"/>
      <c r="E22" s="24"/>
      <c r="F22" s="32"/>
      <c r="G22" s="20"/>
      <c r="H22" s="20"/>
      <c r="I22" s="20"/>
      <c r="J22" s="20"/>
      <c r="K22" s="20"/>
      <c r="L22" s="20"/>
      <c r="M22" s="20"/>
      <c r="N22" s="20">
        <f t="shared" si="0"/>
        <v>0</v>
      </c>
    </row>
    <row r="23" spans="1:15" ht="14.25" customHeight="1" x14ac:dyDescent="0.3">
      <c r="A23" s="22"/>
      <c r="B23" s="9"/>
      <c r="C23" s="20"/>
      <c r="D23" s="9"/>
      <c r="E23" s="24"/>
      <c r="F23" s="32"/>
      <c r="G23" s="20"/>
      <c r="H23" s="20"/>
      <c r="I23" s="20"/>
      <c r="J23" s="20"/>
      <c r="K23" s="20"/>
      <c r="L23" s="20"/>
      <c r="M23" s="20"/>
      <c r="N23" s="20">
        <f t="shared" si="0"/>
        <v>0</v>
      </c>
    </row>
    <row r="24" spans="1:15" ht="14.25" customHeight="1" x14ac:dyDescent="0.3">
      <c r="A24" s="22"/>
      <c r="B24" s="9"/>
      <c r="C24" s="20"/>
      <c r="D24" s="9"/>
      <c r="E24" s="24"/>
      <c r="F24" s="32"/>
      <c r="G24" s="20"/>
      <c r="H24" s="20"/>
      <c r="I24" s="20"/>
      <c r="J24" s="20"/>
      <c r="K24" s="20"/>
      <c r="L24" s="20"/>
      <c r="M24" s="20"/>
      <c r="N24" s="20">
        <f t="shared" si="0"/>
        <v>0</v>
      </c>
    </row>
    <row r="25" spans="1:15" ht="14.25" customHeight="1" x14ac:dyDescent="0.3">
      <c r="A25" s="11"/>
      <c r="B25" s="9"/>
      <c r="C25" s="20"/>
      <c r="D25" s="9"/>
      <c r="E25" s="24"/>
      <c r="F25" s="20"/>
      <c r="G25" s="20"/>
      <c r="H25" s="20"/>
      <c r="I25" s="20"/>
      <c r="J25" s="20"/>
      <c r="K25" s="20"/>
      <c r="L25" s="20"/>
      <c r="M25" s="20"/>
      <c r="N25" s="20">
        <f t="shared" si="0"/>
        <v>0</v>
      </c>
    </row>
    <row r="26" spans="1:15" ht="14.25" customHeight="1" x14ac:dyDescent="0.3">
      <c r="A26" s="88"/>
      <c r="B26" s="9"/>
      <c r="C26" s="9"/>
      <c r="D26" s="9"/>
      <c r="E26" s="73"/>
      <c r="F26" s="9"/>
      <c r="G26" s="9"/>
      <c r="H26" s="9"/>
      <c r="I26" s="9"/>
      <c r="J26" s="9"/>
      <c r="K26" s="9"/>
      <c r="L26" s="9"/>
      <c r="M26" s="9"/>
      <c r="N26" s="20">
        <f t="shared" si="0"/>
        <v>0</v>
      </c>
    </row>
    <row r="27" spans="1:15" ht="14.25" customHeight="1" x14ac:dyDescent="0.3">
      <c r="A27" s="94"/>
      <c r="B27" s="9"/>
      <c r="C27" s="9"/>
      <c r="D27" s="9"/>
      <c r="E27" s="73"/>
      <c r="F27" s="9"/>
      <c r="G27" s="9"/>
      <c r="H27" s="9"/>
      <c r="I27" s="9"/>
      <c r="J27" s="9"/>
      <c r="K27" s="9"/>
      <c r="M27" s="9"/>
      <c r="N27" s="20">
        <f>SUM(B27:M27)</f>
        <v>0</v>
      </c>
    </row>
    <row r="28" spans="1:15" ht="14.25" customHeight="1" x14ac:dyDescent="0.3">
      <c r="A28" s="95"/>
      <c r="B28" s="89"/>
      <c r="C28" s="89"/>
      <c r="D28" s="89"/>
      <c r="E28" s="90"/>
      <c r="F28" s="89"/>
      <c r="G28" s="89"/>
      <c r="H28" s="90"/>
      <c r="I28" s="89"/>
      <c r="J28" s="89"/>
      <c r="K28" s="91"/>
      <c r="L28" s="89"/>
      <c r="M28" s="92"/>
      <c r="N28" s="20">
        <f>SUM(B28:M28)</f>
        <v>0</v>
      </c>
    </row>
    <row r="29" spans="1:15" ht="14.25" customHeight="1" x14ac:dyDescent="0.3">
      <c r="A29" s="93"/>
      <c r="B29" s="87"/>
      <c r="C29" s="87"/>
      <c r="D29" s="87"/>
      <c r="E29" s="73"/>
      <c r="F29" s="87"/>
      <c r="G29" s="87"/>
      <c r="H29" s="87"/>
      <c r="I29" s="87"/>
      <c r="J29" s="87"/>
      <c r="K29" s="87"/>
      <c r="L29" s="87"/>
      <c r="M29" s="87"/>
      <c r="N29" s="20">
        <f t="shared" si="0"/>
        <v>0</v>
      </c>
    </row>
    <row r="30" spans="1:15" ht="14.25" customHeight="1" x14ac:dyDescent="0.3">
      <c r="A30" s="73"/>
      <c r="B30" s="87"/>
      <c r="C30" s="87"/>
      <c r="D30" s="87"/>
      <c r="E30" s="73"/>
      <c r="F30" s="87"/>
      <c r="G30" s="87"/>
      <c r="H30" s="87"/>
      <c r="I30" s="87"/>
      <c r="J30" s="87"/>
      <c r="K30" s="87"/>
      <c r="L30" s="87"/>
      <c r="M30" s="87"/>
      <c r="N30" s="20">
        <f t="shared" si="0"/>
        <v>0</v>
      </c>
    </row>
    <row r="31" spans="1:15" ht="14.25" customHeight="1" thickBot="1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0">
        <f t="shared" si="0"/>
        <v>0</v>
      </c>
    </row>
    <row r="32" spans="1:15" ht="14.25" customHeight="1" x14ac:dyDescent="0.3">
      <c r="B32" s="47">
        <f>SUM(B8:B31)</f>
        <v>0</v>
      </c>
      <c r="C32" s="47">
        <f>SUM(C8:C31)</f>
        <v>0</v>
      </c>
      <c r="D32" s="47">
        <f t="shared" ref="D32:M32" si="1">SUM(D8:D31)</f>
        <v>0</v>
      </c>
      <c r="E32" s="47">
        <f t="shared" si="1"/>
        <v>0</v>
      </c>
      <c r="F32" s="47">
        <f t="shared" si="1"/>
        <v>0</v>
      </c>
      <c r="G32" s="47">
        <f t="shared" si="1"/>
        <v>8300</v>
      </c>
      <c r="H32" s="47">
        <f t="shared" si="1"/>
        <v>0</v>
      </c>
      <c r="I32" s="47">
        <f t="shared" si="1"/>
        <v>0</v>
      </c>
      <c r="J32" s="47">
        <f t="shared" si="1"/>
        <v>0</v>
      </c>
      <c r="K32" s="47">
        <f t="shared" si="1"/>
        <v>0</v>
      </c>
      <c r="L32" s="47">
        <f t="shared" si="1"/>
        <v>0</v>
      </c>
      <c r="M32" s="47">
        <f t="shared" si="1"/>
        <v>0</v>
      </c>
      <c r="N32" s="47">
        <f>SUM(N8:N31)</f>
        <v>8300</v>
      </c>
      <c r="O32" s="48"/>
    </row>
    <row r="33" spans="1:14" ht="14.25" customHeight="1" x14ac:dyDescent="0.3"/>
    <row r="34" spans="1:14" ht="14.25" customHeight="1" x14ac:dyDescent="0.3">
      <c r="A34" s="28"/>
      <c r="B34" s="25"/>
      <c r="N34" s="17"/>
    </row>
    <row r="35" spans="1:14" ht="14.25" customHeight="1" x14ac:dyDescent="0.3">
      <c r="A35" s="28"/>
      <c r="B35" s="25"/>
      <c r="C35" s="17"/>
    </row>
    <row r="36" spans="1:14" ht="14.25" customHeight="1" x14ac:dyDescent="0.3">
      <c r="A36" s="11"/>
      <c r="B36" s="24"/>
      <c r="C36" s="17"/>
    </row>
    <row r="37" spans="1:14" ht="14.25" customHeight="1" x14ac:dyDescent="0.3">
      <c r="B37" s="17"/>
    </row>
    <row r="38" spans="1:14" ht="14.25" customHeight="1" x14ac:dyDescent="0.3"/>
    <row r="39" spans="1:14" ht="14.25" customHeight="1" x14ac:dyDescent="0.3"/>
    <row r="40" spans="1:14" ht="14.25" customHeight="1" x14ac:dyDescent="0.3"/>
    <row r="41" spans="1:14" ht="14.25" customHeight="1" x14ac:dyDescent="0.3"/>
    <row r="42" spans="1:14" ht="14.25" customHeight="1" x14ac:dyDescent="0.3"/>
    <row r="43" spans="1:14" ht="14.25" customHeight="1" x14ac:dyDescent="0.3"/>
    <row r="44" spans="1:14" ht="14.25" customHeight="1" x14ac:dyDescent="0.3"/>
    <row r="45" spans="1:14" ht="14.25" customHeight="1" x14ac:dyDescent="0.3"/>
    <row r="46" spans="1:14" ht="14.25" customHeight="1" x14ac:dyDescent="0.3"/>
    <row r="47" spans="1:14" ht="14.25" customHeight="1" x14ac:dyDescent="0.3"/>
    <row r="48" spans="1:1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1:N1"/>
  </mergeCells>
  <conditionalFormatting sqref="A9">
    <cfRule type="expression" dxfId="2" priority="1">
      <formula>#REF!="Banque"</formula>
    </cfRule>
  </conditionalFormatting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4C1B-4104-4495-9D78-D21B3D9928A8}">
  <dimension ref="A2:N25"/>
  <sheetViews>
    <sheetView workbookViewId="0">
      <selection activeCell="E4" sqref="E4"/>
    </sheetView>
  </sheetViews>
  <sheetFormatPr baseColWidth="10" defaultRowHeight="14.4" x14ac:dyDescent="0.3"/>
  <cols>
    <col min="1" max="1" width="56.109375" bestFit="1" customWidth="1"/>
  </cols>
  <sheetData>
    <row r="2" spans="1:14" ht="18" x14ac:dyDescent="0.35">
      <c r="A2" s="186" t="s">
        <v>135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4" spans="1:14" ht="18" x14ac:dyDescent="0.35">
      <c r="A4" s="35" t="s">
        <v>8</v>
      </c>
      <c r="N4" s="18">
        <f>N25</f>
        <v>47113</v>
      </c>
    </row>
    <row r="5" spans="1:14" ht="16.2" thickBot="1" x14ac:dyDescent="0.35">
      <c r="N5" s="36"/>
    </row>
    <row r="6" spans="1:14" ht="16.2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x14ac:dyDescent="0.3">
      <c r="A7" s="38" t="s">
        <v>68</v>
      </c>
      <c r="B7" s="98"/>
      <c r="C7" s="20"/>
      <c r="D7" s="9">
        <v>3000</v>
      </c>
      <c r="E7" s="32"/>
      <c r="F7" s="32"/>
      <c r="G7" s="6"/>
      <c r="H7" s="6"/>
      <c r="I7" s="6"/>
      <c r="J7" s="6"/>
      <c r="K7" s="6"/>
      <c r="L7" s="6"/>
      <c r="M7" s="6"/>
      <c r="N7" s="19">
        <f t="shared" ref="N7:N24" si="0">SUM(B7:M7)</f>
        <v>3000</v>
      </c>
    </row>
    <row r="8" spans="1:14" x14ac:dyDescent="0.3">
      <c r="A8" s="38" t="s">
        <v>58</v>
      </c>
      <c r="B8" s="98"/>
      <c r="C8" s="86"/>
      <c r="D8" s="9">
        <v>200</v>
      </c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200</v>
      </c>
    </row>
    <row r="9" spans="1:14" x14ac:dyDescent="0.3">
      <c r="A9" s="173" t="s">
        <v>74</v>
      </c>
      <c r="B9" s="100"/>
      <c r="C9" s="20"/>
      <c r="D9" s="9">
        <v>2000</v>
      </c>
      <c r="E9" s="9"/>
      <c r="F9" s="9"/>
      <c r="G9" s="9"/>
      <c r="H9" s="24"/>
      <c r="I9" s="20"/>
      <c r="J9" s="99"/>
      <c r="K9" s="99"/>
      <c r="L9" s="99"/>
      <c r="M9" s="9"/>
      <c r="N9" s="20">
        <f t="shared" si="0"/>
        <v>2000</v>
      </c>
    </row>
    <row r="10" spans="1:14" x14ac:dyDescent="0.3">
      <c r="A10" s="167" t="s">
        <v>75</v>
      </c>
      <c r="B10" s="100"/>
      <c r="C10" s="20"/>
      <c r="D10" s="9">
        <v>250</v>
      </c>
      <c r="E10" s="9"/>
      <c r="F10" s="9"/>
      <c r="G10" s="9"/>
      <c r="H10" s="24"/>
      <c r="I10" s="20"/>
      <c r="J10" s="99"/>
      <c r="K10" s="99"/>
      <c r="L10" s="99"/>
      <c r="M10" s="9"/>
      <c r="N10" s="20">
        <f t="shared" si="0"/>
        <v>250</v>
      </c>
    </row>
    <row r="11" spans="1:14" x14ac:dyDescent="0.3">
      <c r="A11" s="38" t="s">
        <v>85</v>
      </c>
      <c r="B11" s="97"/>
      <c r="C11" s="32"/>
      <c r="D11" s="9"/>
      <c r="E11" s="9">
        <v>2300</v>
      </c>
      <c r="F11" s="9"/>
      <c r="G11" s="9"/>
      <c r="H11" s="9"/>
      <c r="I11" s="24"/>
      <c r="J11" s="99"/>
      <c r="K11" s="99"/>
      <c r="L11" s="99"/>
      <c r="M11" s="86"/>
      <c r="N11" s="20">
        <f t="shared" si="0"/>
        <v>2300</v>
      </c>
    </row>
    <row r="12" spans="1:14" x14ac:dyDescent="0.3">
      <c r="A12" s="38" t="s">
        <v>86</v>
      </c>
      <c r="B12" s="97"/>
      <c r="C12" s="32"/>
      <c r="D12" s="9"/>
      <c r="E12" s="9">
        <v>5200</v>
      </c>
      <c r="F12" s="9"/>
      <c r="G12" s="9"/>
      <c r="H12" s="9"/>
      <c r="I12" s="9"/>
      <c r="J12" s="99"/>
      <c r="K12" s="99"/>
      <c r="L12" s="99"/>
      <c r="M12" s="86"/>
      <c r="N12" s="20">
        <f t="shared" si="0"/>
        <v>5200</v>
      </c>
    </row>
    <row r="13" spans="1:14" x14ac:dyDescent="0.3">
      <c r="A13" s="38" t="s">
        <v>87</v>
      </c>
      <c r="B13" s="97"/>
      <c r="C13" s="32"/>
      <c r="D13" s="9"/>
      <c r="E13" s="9">
        <v>5200</v>
      </c>
      <c r="F13" s="9"/>
      <c r="G13" s="9"/>
      <c r="H13" s="9"/>
      <c r="I13" s="9"/>
      <c r="J13" s="99"/>
      <c r="K13" s="99"/>
      <c r="L13" s="99"/>
      <c r="M13" s="86"/>
      <c r="N13" s="20">
        <f t="shared" si="0"/>
        <v>5200</v>
      </c>
    </row>
    <row r="14" spans="1:14" x14ac:dyDescent="0.3">
      <c r="A14" s="38" t="s">
        <v>88</v>
      </c>
      <c r="B14" s="97"/>
      <c r="C14" s="32"/>
      <c r="D14" s="9"/>
      <c r="E14" s="9">
        <v>5200</v>
      </c>
      <c r="F14" s="9"/>
      <c r="G14" s="9"/>
      <c r="H14" s="9"/>
      <c r="I14" s="24"/>
      <c r="J14" s="99"/>
      <c r="K14" s="99"/>
      <c r="L14" s="99"/>
      <c r="M14" s="86"/>
      <c r="N14" s="20">
        <f t="shared" si="0"/>
        <v>5200</v>
      </c>
    </row>
    <row r="15" spans="1:14" x14ac:dyDescent="0.3">
      <c r="A15" s="38" t="s">
        <v>86</v>
      </c>
      <c r="B15" s="97"/>
      <c r="C15" s="32"/>
      <c r="D15" s="9"/>
      <c r="E15" s="9"/>
      <c r="F15" s="9">
        <v>5200</v>
      </c>
      <c r="G15" s="9"/>
      <c r="H15" s="9"/>
      <c r="I15" s="9"/>
      <c r="J15" s="99"/>
      <c r="K15" s="99"/>
      <c r="L15" s="99"/>
      <c r="M15" s="86"/>
      <c r="N15" s="20">
        <f t="shared" si="0"/>
        <v>5200</v>
      </c>
    </row>
    <row r="16" spans="1:14" x14ac:dyDescent="0.3">
      <c r="A16" s="38" t="s">
        <v>94</v>
      </c>
      <c r="B16" s="97"/>
      <c r="C16" s="32"/>
      <c r="D16" s="9"/>
      <c r="E16" s="9"/>
      <c r="F16" s="9">
        <v>5200</v>
      </c>
      <c r="G16" s="9"/>
      <c r="H16" s="9"/>
      <c r="I16" s="9"/>
      <c r="J16" s="99"/>
      <c r="K16" s="99"/>
      <c r="L16" s="99"/>
      <c r="M16" s="86"/>
      <c r="N16" s="20">
        <f t="shared" si="0"/>
        <v>5200</v>
      </c>
    </row>
    <row r="17" spans="1:14" x14ac:dyDescent="0.3">
      <c r="A17" s="38" t="s">
        <v>95</v>
      </c>
      <c r="B17" s="97"/>
      <c r="C17" s="32"/>
      <c r="D17" s="9"/>
      <c r="E17" s="9"/>
      <c r="F17" s="9">
        <v>1065</v>
      </c>
      <c r="G17" s="9"/>
      <c r="H17" s="9"/>
      <c r="I17" s="24"/>
      <c r="J17" s="99"/>
      <c r="K17" s="99"/>
      <c r="L17" s="99"/>
      <c r="M17" s="86"/>
      <c r="N17" s="20">
        <f t="shared" si="0"/>
        <v>1065</v>
      </c>
    </row>
    <row r="18" spans="1:14" s="177" customFormat="1" x14ac:dyDescent="0.3">
      <c r="A18" s="38" t="s">
        <v>98</v>
      </c>
      <c r="B18" s="97"/>
      <c r="C18" s="32"/>
      <c r="D18" s="9"/>
      <c r="E18" s="9"/>
      <c r="F18" s="9">
        <v>48</v>
      </c>
      <c r="G18" s="9"/>
      <c r="H18" s="9"/>
      <c r="I18" s="9"/>
      <c r="J18" s="99"/>
      <c r="K18" s="99"/>
      <c r="L18" s="99"/>
      <c r="M18" s="86"/>
      <c r="N18" s="20">
        <f t="shared" si="0"/>
        <v>48</v>
      </c>
    </row>
    <row r="19" spans="1:14" s="177" customFormat="1" x14ac:dyDescent="0.3">
      <c r="A19" s="181" t="s">
        <v>111</v>
      </c>
      <c r="B19" s="97"/>
      <c r="C19" s="32"/>
      <c r="D19" s="9"/>
      <c r="E19" s="9"/>
      <c r="F19" s="9"/>
      <c r="G19" s="20">
        <v>7175</v>
      </c>
      <c r="H19" s="9"/>
      <c r="I19" s="9"/>
      <c r="J19" s="99"/>
      <c r="K19" s="99"/>
      <c r="L19" s="99"/>
      <c r="M19" s="86"/>
      <c r="N19" s="20">
        <f t="shared" si="0"/>
        <v>7175</v>
      </c>
    </row>
    <row r="20" spans="1:14" s="177" customFormat="1" x14ac:dyDescent="0.3">
      <c r="A20" s="184" t="s">
        <v>117</v>
      </c>
      <c r="B20" s="168"/>
      <c r="C20" s="169"/>
      <c r="D20" s="185"/>
      <c r="E20" s="169"/>
      <c r="F20" s="169"/>
      <c r="G20" s="169">
        <v>5075</v>
      </c>
      <c r="H20" s="9"/>
      <c r="I20" s="24"/>
      <c r="J20" s="99"/>
      <c r="K20" s="99"/>
      <c r="L20" s="99"/>
      <c r="M20" s="86"/>
      <c r="N20" s="20">
        <f t="shared" si="0"/>
        <v>5075</v>
      </c>
    </row>
    <row r="21" spans="1:14" s="177" customFormat="1" x14ac:dyDescent="0.3">
      <c r="A21" s="38"/>
      <c r="B21" s="97"/>
      <c r="C21" s="32"/>
      <c r="D21" s="9"/>
      <c r="E21" s="9"/>
      <c r="F21" s="9"/>
      <c r="G21" s="9"/>
      <c r="H21" s="9"/>
      <c r="I21" s="9"/>
      <c r="J21" s="99"/>
      <c r="K21" s="99"/>
      <c r="L21" s="99"/>
      <c r="M21" s="86"/>
      <c r="N21" s="20">
        <f t="shared" si="0"/>
        <v>0</v>
      </c>
    </row>
    <row r="22" spans="1:14" s="177" customFormat="1" x14ac:dyDescent="0.3">
      <c r="A22" s="38"/>
      <c r="B22" s="97"/>
      <c r="C22" s="32"/>
      <c r="D22" s="9"/>
      <c r="E22" s="9"/>
      <c r="F22" s="9"/>
      <c r="G22" s="9"/>
      <c r="H22" s="9"/>
      <c r="I22" s="9"/>
      <c r="J22" s="99"/>
      <c r="K22" s="99"/>
      <c r="L22" s="99"/>
      <c r="M22" s="86"/>
      <c r="N22" s="20">
        <f t="shared" si="0"/>
        <v>0</v>
      </c>
    </row>
    <row r="23" spans="1:14" s="177" customFormat="1" x14ac:dyDescent="0.3">
      <c r="A23" s="38"/>
      <c r="B23" s="97"/>
      <c r="C23" s="32"/>
      <c r="D23" s="9"/>
      <c r="E23" s="9"/>
      <c r="F23" s="9"/>
      <c r="G23" s="9"/>
      <c r="H23" s="9"/>
      <c r="I23" s="24"/>
      <c r="J23" s="99"/>
      <c r="K23" s="99"/>
      <c r="L23" s="99"/>
      <c r="M23" s="86"/>
      <c r="N23" s="20">
        <f t="shared" si="0"/>
        <v>0</v>
      </c>
    </row>
    <row r="24" spans="1:14" s="177" customFormat="1" x14ac:dyDescent="0.3">
      <c r="A24" s="38"/>
      <c r="B24" s="97"/>
      <c r="C24" s="32"/>
      <c r="D24" s="9"/>
      <c r="E24" s="9"/>
      <c r="F24" s="9"/>
      <c r="G24" s="9"/>
      <c r="H24" s="9"/>
      <c r="I24" s="9"/>
      <c r="J24" s="99"/>
      <c r="K24" s="99"/>
      <c r="L24" s="99"/>
      <c r="M24" s="86"/>
      <c r="N24" s="20">
        <f t="shared" si="0"/>
        <v>0</v>
      </c>
    </row>
    <row r="25" spans="1:14" ht="16.2" thickBot="1" x14ac:dyDescent="0.35">
      <c r="B25" s="41">
        <f t="shared" ref="B25:E25" si="1">SUM(B7:B17)</f>
        <v>0</v>
      </c>
      <c r="C25" s="41">
        <f t="shared" si="1"/>
        <v>0</v>
      </c>
      <c r="D25" s="41">
        <f t="shared" si="1"/>
        <v>5450</v>
      </c>
      <c r="E25" s="41">
        <f t="shared" si="1"/>
        <v>17900</v>
      </c>
      <c r="F25" s="41">
        <f>SUM(F7:F24)</f>
        <v>11513</v>
      </c>
      <c r="G25" s="41">
        <f>SUM(G7:G24)</f>
        <v>12250</v>
      </c>
      <c r="H25" s="41">
        <f t="shared" ref="H25:M25" si="2">SUM(H7:H24)</f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>SUM(N7:N24)</f>
        <v>47113</v>
      </c>
    </row>
  </sheetData>
  <mergeCells count="1">
    <mergeCell ref="A2:N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713E-A1E0-4377-8AB0-DCD1EAF1C4C8}">
  <dimension ref="A1:N1068"/>
  <sheetViews>
    <sheetView zoomScale="85" zoomScaleNormal="85" workbookViewId="0">
      <selection activeCell="F6" sqref="F6"/>
    </sheetView>
  </sheetViews>
  <sheetFormatPr baseColWidth="10" defaultColWidth="14.44140625" defaultRowHeight="15" customHeight="1" x14ac:dyDescent="0.3"/>
  <cols>
    <col min="1" max="1" width="62.6640625" customWidth="1"/>
    <col min="2" max="4" width="10.6640625" customWidth="1"/>
    <col min="5" max="7" width="11.44140625" customWidth="1"/>
    <col min="8" max="8" width="10.44140625" bestFit="1" customWidth="1"/>
    <col min="9" max="13" width="11.44140625" customWidth="1"/>
    <col min="14" max="14" width="11.6640625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86" t="s">
        <v>136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.25" customHeight="1" x14ac:dyDescent="0.3">
      <c r="J3" s="208" t="s">
        <v>45</v>
      </c>
      <c r="K3" s="208"/>
      <c r="L3" s="208"/>
      <c r="N3" s="18">
        <f>N86</f>
        <v>9667.6</v>
      </c>
    </row>
    <row r="4" spans="1:14" ht="18" x14ac:dyDescent="0.3">
      <c r="A4" s="71" t="s">
        <v>45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4.25" customHeight="1" thickBot="1" x14ac:dyDescent="0.35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113" t="s">
        <v>55</v>
      </c>
      <c r="B7" s="21">
        <v>1500</v>
      </c>
      <c r="C7" s="89"/>
      <c r="D7" s="89"/>
      <c r="E7" s="19"/>
      <c r="F7" s="19"/>
      <c r="G7" s="17"/>
      <c r="H7" s="19"/>
      <c r="I7" s="19"/>
      <c r="J7" s="19"/>
      <c r="K7" s="19"/>
      <c r="L7" s="19"/>
      <c r="M7" s="19"/>
      <c r="N7" s="19">
        <f t="shared" ref="N7:N85" si="0">SUM(B7:M7)</f>
        <v>1500</v>
      </c>
    </row>
    <row r="8" spans="1:14" ht="14.25" customHeight="1" x14ac:dyDescent="0.3">
      <c r="A8" s="121" t="s">
        <v>57</v>
      </c>
      <c r="B8" s="20">
        <v>1380</v>
      </c>
      <c r="C8" s="20"/>
      <c r="D8" s="20"/>
      <c r="E8" s="20"/>
      <c r="F8" s="20"/>
      <c r="G8" s="17"/>
      <c r="H8" s="20"/>
      <c r="I8" s="20"/>
      <c r="J8" s="20"/>
      <c r="K8" s="20"/>
      <c r="L8" s="20"/>
      <c r="M8" s="20"/>
      <c r="N8" s="20">
        <f t="shared" si="0"/>
        <v>1380</v>
      </c>
    </row>
    <row r="9" spans="1:14" ht="14.25" customHeight="1" x14ac:dyDescent="0.3">
      <c r="A9" s="56" t="s">
        <v>51</v>
      </c>
      <c r="B9" s="20">
        <v>170</v>
      </c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>
        <f t="shared" si="0"/>
        <v>170</v>
      </c>
    </row>
    <row r="10" spans="1:14" ht="14.25" customHeight="1" x14ac:dyDescent="0.3">
      <c r="A10" s="9" t="s">
        <v>60</v>
      </c>
      <c r="B10" s="20"/>
      <c r="C10" s="20">
        <v>1224</v>
      </c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>
        <f t="shared" si="0"/>
        <v>1224</v>
      </c>
    </row>
    <row r="11" spans="1:14" ht="14.25" customHeight="1" x14ac:dyDescent="0.3">
      <c r="A11" s="9" t="s">
        <v>60</v>
      </c>
      <c r="B11" s="20"/>
      <c r="C11" s="20">
        <v>1460</v>
      </c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0">
        <f t="shared" si="0"/>
        <v>1460</v>
      </c>
    </row>
    <row r="12" spans="1:14" ht="14.25" customHeight="1" x14ac:dyDescent="0.3">
      <c r="A12" s="154" t="s">
        <v>62</v>
      </c>
      <c r="B12" s="20"/>
      <c r="C12" s="20">
        <v>600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600</v>
      </c>
    </row>
    <row r="13" spans="1:14" ht="14.25" customHeight="1" x14ac:dyDescent="0.3">
      <c r="A13" s="113" t="s">
        <v>67</v>
      </c>
      <c r="B13" s="20"/>
      <c r="C13" s="20"/>
      <c r="D13" s="20">
        <v>3333.6</v>
      </c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3333.6</v>
      </c>
    </row>
    <row r="14" spans="1:14" ht="14.25" customHeight="1" x14ac:dyDescent="0.3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20"/>
      <c r="N14" s="20">
        <f t="shared" si="0"/>
        <v>0</v>
      </c>
    </row>
    <row r="15" spans="1:14" ht="14.25" customHeight="1" x14ac:dyDescent="0.3">
      <c r="A15" s="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0"/>
        <v>0</v>
      </c>
    </row>
    <row r="16" spans="1:14" ht="14.25" customHeight="1" x14ac:dyDescent="0.3">
      <c r="A16" s="87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0">
        <f t="shared" si="0"/>
        <v>0</v>
      </c>
    </row>
    <row r="17" spans="1:14" ht="14.25" customHeight="1" x14ac:dyDescent="0.3">
      <c r="A17" s="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4" ht="14.25" customHeight="1" x14ac:dyDescent="0.3">
      <c r="A18" s="8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0">
        <f t="shared" si="0"/>
        <v>0</v>
      </c>
    </row>
    <row r="19" spans="1:14" ht="14.25" customHeight="1" x14ac:dyDescent="0.3">
      <c r="A19" s="87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0">
        <f t="shared" si="0"/>
        <v>0</v>
      </c>
    </row>
    <row r="20" spans="1:14" ht="14.25" customHeight="1" x14ac:dyDescent="0.3">
      <c r="A20" s="8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0">
        <f t="shared" si="0"/>
        <v>0</v>
      </c>
    </row>
    <row r="21" spans="1:14" ht="14.25" customHeight="1" x14ac:dyDescent="0.3">
      <c r="A21" s="8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0">
        <f t="shared" si="0"/>
        <v>0</v>
      </c>
    </row>
    <row r="22" spans="1:14" ht="14.25" customHeight="1" x14ac:dyDescent="0.3">
      <c r="A22" s="8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0">
        <f t="shared" si="0"/>
        <v>0</v>
      </c>
    </row>
    <row r="23" spans="1:14" ht="14.25" customHeight="1" x14ac:dyDescent="0.3">
      <c r="A23" s="87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20">
        <f t="shared" si="0"/>
        <v>0</v>
      </c>
    </row>
    <row r="24" spans="1:14" ht="14.25" customHeight="1" x14ac:dyDescent="0.3">
      <c r="A24" s="87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0">
        <f t="shared" si="0"/>
        <v>0</v>
      </c>
    </row>
    <row r="25" spans="1:14" ht="14.25" customHeight="1" x14ac:dyDescent="0.3">
      <c r="A25" s="87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0">
        <f t="shared" si="0"/>
        <v>0</v>
      </c>
    </row>
    <row r="26" spans="1:14" ht="14.25" customHeight="1" x14ac:dyDescent="0.3">
      <c r="A26" s="8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0">
        <f t="shared" si="0"/>
        <v>0</v>
      </c>
    </row>
    <row r="27" spans="1:14" ht="14.25" customHeight="1" x14ac:dyDescent="0.3">
      <c r="A27" s="8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0">
        <f t="shared" si="0"/>
        <v>0</v>
      </c>
    </row>
    <row r="28" spans="1:14" ht="14.25" customHeight="1" x14ac:dyDescent="0.3">
      <c r="A28" s="87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0">
        <f t="shared" si="0"/>
        <v>0</v>
      </c>
    </row>
    <row r="29" spans="1:14" ht="14.25" customHeight="1" x14ac:dyDescent="0.3">
      <c r="A29" s="87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20">
        <f t="shared" si="0"/>
        <v>0</v>
      </c>
    </row>
    <row r="30" spans="1:14" ht="14.25" customHeight="1" x14ac:dyDescent="0.3">
      <c r="A30" s="87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20">
        <f t="shared" si="0"/>
        <v>0</v>
      </c>
    </row>
    <row r="31" spans="1:14" ht="14.25" customHeight="1" x14ac:dyDescent="0.3">
      <c r="A31" s="8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20">
        <f t="shared" si="0"/>
        <v>0</v>
      </c>
    </row>
    <row r="32" spans="1:14" ht="14.25" customHeight="1" x14ac:dyDescent="0.3">
      <c r="A32" s="8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20">
        <f t="shared" si="0"/>
        <v>0</v>
      </c>
    </row>
    <row r="33" spans="1:14" ht="14.25" customHeight="1" x14ac:dyDescent="0.3">
      <c r="A33" s="87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20">
        <f t="shared" si="0"/>
        <v>0</v>
      </c>
    </row>
    <row r="34" spans="1:14" ht="14.25" customHeight="1" x14ac:dyDescent="0.3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20">
        <f t="shared" si="0"/>
        <v>0</v>
      </c>
    </row>
    <row r="35" spans="1:14" ht="14.25" customHeight="1" x14ac:dyDescent="0.3">
      <c r="A35" s="22"/>
      <c r="B35" s="9"/>
      <c r="C35" s="20"/>
      <c r="D35" s="9"/>
      <c r="E35" s="24"/>
      <c r="F35" s="32"/>
      <c r="G35" s="20"/>
      <c r="H35" s="20"/>
      <c r="I35" s="17"/>
      <c r="J35" s="20"/>
      <c r="K35" s="20"/>
      <c r="L35" s="86"/>
      <c r="M35" s="86"/>
      <c r="N35" s="20">
        <f t="shared" si="0"/>
        <v>0</v>
      </c>
    </row>
    <row r="36" spans="1:14" ht="14.25" customHeight="1" x14ac:dyDescent="0.3">
      <c r="A36" s="22"/>
      <c r="B36" s="87"/>
      <c r="C36" s="86"/>
      <c r="D36" s="87"/>
      <c r="E36" s="24"/>
      <c r="F36" s="124"/>
      <c r="G36" s="86"/>
      <c r="H36" s="86"/>
      <c r="I36" s="17"/>
      <c r="J36" s="86"/>
      <c r="K36" s="86"/>
      <c r="L36" s="86"/>
      <c r="M36" s="86"/>
      <c r="N36" s="20">
        <f t="shared" si="0"/>
        <v>0</v>
      </c>
    </row>
    <row r="37" spans="1:14" ht="14.25" customHeight="1" x14ac:dyDescent="0.3">
      <c r="A37" s="22"/>
      <c r="B37" s="87"/>
      <c r="C37" s="86"/>
      <c r="D37" s="87"/>
      <c r="E37" s="24"/>
      <c r="F37" s="124"/>
      <c r="G37" s="86"/>
      <c r="H37" s="86"/>
      <c r="I37" s="17"/>
      <c r="J37" s="86"/>
      <c r="K37" s="86"/>
      <c r="L37" s="86"/>
      <c r="M37" s="86"/>
      <c r="N37" s="20">
        <f t="shared" si="0"/>
        <v>0</v>
      </c>
    </row>
    <row r="38" spans="1:14" ht="14.25" customHeight="1" x14ac:dyDescent="0.3">
      <c r="A38" s="22"/>
      <c r="B38" s="87"/>
      <c r="C38" s="86"/>
      <c r="D38" s="87"/>
      <c r="E38" s="24"/>
      <c r="F38" s="124"/>
      <c r="G38" s="86"/>
      <c r="H38" s="86"/>
      <c r="I38" s="17"/>
      <c r="J38" s="86"/>
      <c r="K38" s="86"/>
      <c r="L38" s="86"/>
      <c r="M38" s="86"/>
      <c r="N38" s="20">
        <f t="shared" si="0"/>
        <v>0</v>
      </c>
    </row>
    <row r="39" spans="1:14" ht="14.25" customHeight="1" x14ac:dyDescent="0.3">
      <c r="A39" s="22"/>
      <c r="B39" s="87"/>
      <c r="C39" s="86"/>
      <c r="D39" s="126"/>
      <c r="E39" s="24"/>
      <c r="F39" s="124"/>
      <c r="G39" s="86"/>
      <c r="H39" s="86"/>
      <c r="I39" s="17"/>
      <c r="J39" s="86"/>
      <c r="K39" s="86"/>
      <c r="L39" s="86"/>
      <c r="M39" s="86"/>
      <c r="N39" s="20">
        <f t="shared" si="0"/>
        <v>0</v>
      </c>
    </row>
    <row r="40" spans="1:14" ht="14.25" customHeight="1" x14ac:dyDescent="0.3">
      <c r="A40" s="22"/>
      <c r="B40" s="87"/>
      <c r="C40" s="86"/>
      <c r="D40" s="126"/>
      <c r="E40" s="24"/>
      <c r="F40" s="124"/>
      <c r="G40" s="86"/>
      <c r="H40" s="86"/>
      <c r="I40" s="17"/>
      <c r="J40" s="86"/>
      <c r="K40" s="86"/>
      <c r="L40" s="86"/>
      <c r="M40" s="86"/>
      <c r="N40" s="20">
        <f t="shared" si="0"/>
        <v>0</v>
      </c>
    </row>
    <row r="41" spans="1:14" ht="14.25" customHeight="1" x14ac:dyDescent="0.3">
      <c r="A41" s="22"/>
      <c r="B41" s="87"/>
      <c r="C41" s="86"/>
      <c r="D41" s="126"/>
      <c r="E41" s="24"/>
      <c r="F41" s="124"/>
      <c r="G41" s="86"/>
      <c r="H41" s="86"/>
      <c r="I41" s="17"/>
      <c r="J41" s="86"/>
      <c r="K41" s="86"/>
      <c r="L41" s="86"/>
      <c r="M41" s="86"/>
      <c r="N41" s="20">
        <f t="shared" si="0"/>
        <v>0</v>
      </c>
    </row>
    <row r="42" spans="1:14" ht="14.25" customHeight="1" x14ac:dyDescent="0.3">
      <c r="A42" s="22"/>
      <c r="B42" s="87"/>
      <c r="C42" s="86"/>
      <c r="D42" s="126"/>
      <c r="E42" s="24"/>
      <c r="F42" s="124"/>
      <c r="G42" s="86"/>
      <c r="H42" s="86"/>
      <c r="I42" s="17"/>
      <c r="J42" s="86"/>
      <c r="K42" s="86"/>
      <c r="L42" s="86"/>
      <c r="M42" s="86"/>
      <c r="N42" s="20">
        <f t="shared" si="0"/>
        <v>0</v>
      </c>
    </row>
    <row r="43" spans="1:14" ht="13.8" customHeight="1" x14ac:dyDescent="0.3">
      <c r="A43" s="22"/>
      <c r="B43" s="87"/>
      <c r="C43" s="86"/>
      <c r="D43" s="126"/>
      <c r="E43" s="24"/>
      <c r="F43" s="124"/>
      <c r="G43" s="86"/>
      <c r="H43" s="86"/>
      <c r="I43" s="17"/>
      <c r="J43" s="86"/>
      <c r="K43" s="86"/>
      <c r="L43" s="86"/>
      <c r="M43" s="86"/>
      <c r="N43" s="20">
        <f t="shared" si="0"/>
        <v>0</v>
      </c>
    </row>
    <row r="44" spans="1:14" ht="13.8" customHeight="1" x14ac:dyDescent="0.3">
      <c r="A44" s="22"/>
      <c r="B44" s="87"/>
      <c r="C44" s="86"/>
      <c r="D44" s="126"/>
      <c r="E44" s="24"/>
      <c r="F44" s="124"/>
      <c r="G44" s="86"/>
      <c r="H44" s="86"/>
      <c r="I44" s="17"/>
      <c r="J44" s="86"/>
      <c r="K44" s="86"/>
      <c r="L44" s="86"/>
      <c r="M44" s="86"/>
      <c r="N44" s="20">
        <f t="shared" si="0"/>
        <v>0</v>
      </c>
    </row>
    <row r="45" spans="1:14" ht="13.8" customHeight="1" x14ac:dyDescent="0.3">
      <c r="A45" s="22"/>
      <c r="B45" s="87"/>
      <c r="C45" s="86"/>
      <c r="D45" s="126"/>
      <c r="E45" s="24"/>
      <c r="F45" s="124"/>
      <c r="G45" s="86"/>
      <c r="H45" s="86"/>
      <c r="I45" s="17"/>
      <c r="J45" s="86"/>
      <c r="K45" s="86"/>
      <c r="L45" s="86"/>
      <c r="M45" s="86"/>
      <c r="N45" s="20">
        <f t="shared" si="0"/>
        <v>0</v>
      </c>
    </row>
    <row r="46" spans="1:14" ht="13.8" customHeight="1" x14ac:dyDescent="0.3">
      <c r="A46" s="22"/>
      <c r="B46" s="87"/>
      <c r="C46" s="86"/>
      <c r="D46" s="126"/>
      <c r="E46" s="24"/>
      <c r="F46" s="124"/>
      <c r="G46" s="86"/>
      <c r="H46" s="86"/>
      <c r="I46" s="17"/>
      <c r="J46" s="86"/>
      <c r="K46" s="86"/>
      <c r="L46" s="86"/>
      <c r="M46" s="86"/>
      <c r="N46" s="20">
        <f t="shared" si="0"/>
        <v>0</v>
      </c>
    </row>
    <row r="47" spans="1:14" ht="13.8" customHeight="1" x14ac:dyDescent="0.3">
      <c r="A47" s="22"/>
      <c r="B47" s="87"/>
      <c r="C47" s="86"/>
      <c r="D47" s="126"/>
      <c r="E47" s="24"/>
      <c r="F47" s="124"/>
      <c r="G47" s="86"/>
      <c r="H47" s="86"/>
      <c r="I47" s="17"/>
      <c r="J47" s="86"/>
      <c r="K47" s="86"/>
      <c r="L47" s="86"/>
      <c r="M47" s="86"/>
      <c r="N47" s="20">
        <f t="shared" si="0"/>
        <v>0</v>
      </c>
    </row>
    <row r="48" spans="1:14" ht="13.8" customHeight="1" x14ac:dyDescent="0.3">
      <c r="A48" s="22"/>
      <c r="B48" s="87"/>
      <c r="C48" s="86"/>
      <c r="D48" s="126"/>
      <c r="E48" s="24"/>
      <c r="F48" s="124"/>
      <c r="G48" s="86"/>
      <c r="H48" s="86"/>
      <c r="I48" s="17"/>
      <c r="J48" s="86"/>
      <c r="K48" s="86"/>
      <c r="L48" s="86"/>
      <c r="M48" s="86"/>
      <c r="N48" s="20">
        <f t="shared" si="0"/>
        <v>0</v>
      </c>
    </row>
    <row r="49" spans="1:14" ht="13.8" customHeight="1" x14ac:dyDescent="0.3">
      <c r="A49" s="22"/>
      <c r="B49" s="87"/>
      <c r="C49" s="86"/>
      <c r="D49" s="126"/>
      <c r="E49" s="24"/>
      <c r="F49" s="124"/>
      <c r="G49" s="86"/>
      <c r="H49" s="86"/>
      <c r="I49" s="17"/>
      <c r="J49" s="86"/>
      <c r="K49" s="86"/>
      <c r="L49" s="86"/>
      <c r="M49" s="86"/>
      <c r="N49" s="20">
        <f t="shared" si="0"/>
        <v>0</v>
      </c>
    </row>
    <row r="50" spans="1:14" ht="13.8" customHeight="1" x14ac:dyDescent="0.3">
      <c r="A50" s="22"/>
      <c r="B50" s="87"/>
      <c r="C50" s="86"/>
      <c r="D50" s="126"/>
      <c r="E50" s="24"/>
      <c r="F50" s="124"/>
      <c r="G50" s="86"/>
      <c r="H50" s="86"/>
      <c r="I50" s="17"/>
      <c r="J50" s="86"/>
      <c r="K50" s="86"/>
      <c r="L50" s="86"/>
      <c r="M50" s="86"/>
      <c r="N50" s="20">
        <f t="shared" si="0"/>
        <v>0</v>
      </c>
    </row>
    <row r="51" spans="1:14" ht="13.8" customHeight="1" x14ac:dyDescent="0.3">
      <c r="A51" s="22"/>
      <c r="B51" s="87"/>
      <c r="C51" s="86"/>
      <c r="D51" s="126"/>
      <c r="E51" s="24"/>
      <c r="F51" s="124"/>
      <c r="G51" s="86"/>
      <c r="H51" s="86"/>
      <c r="I51" s="17"/>
      <c r="J51" s="86"/>
      <c r="K51" s="86"/>
      <c r="L51" s="86"/>
      <c r="M51" s="86"/>
      <c r="N51" s="20">
        <f t="shared" si="0"/>
        <v>0</v>
      </c>
    </row>
    <row r="52" spans="1:14" ht="13.8" customHeight="1" x14ac:dyDescent="0.3">
      <c r="A52" s="22"/>
      <c r="B52" s="87"/>
      <c r="C52" s="86"/>
      <c r="D52" s="126"/>
      <c r="E52" s="24"/>
      <c r="F52" s="124"/>
      <c r="G52" s="86"/>
      <c r="H52" s="86"/>
      <c r="I52" s="17"/>
      <c r="J52" s="86"/>
      <c r="K52" s="86"/>
      <c r="L52" s="86"/>
      <c r="M52" s="86"/>
      <c r="N52" s="20">
        <f t="shared" si="0"/>
        <v>0</v>
      </c>
    </row>
    <row r="53" spans="1:14" ht="13.8" customHeight="1" x14ac:dyDescent="0.3">
      <c r="A53" s="22"/>
      <c r="B53" s="87"/>
      <c r="C53" s="86"/>
      <c r="D53" s="126"/>
      <c r="E53" s="124"/>
      <c r="F53" s="124"/>
      <c r="G53" s="86"/>
      <c r="H53" s="86"/>
      <c r="I53" s="17"/>
      <c r="J53" s="86"/>
      <c r="K53" s="86"/>
      <c r="L53" s="86"/>
      <c r="M53" s="86"/>
      <c r="N53" s="20">
        <f t="shared" si="0"/>
        <v>0</v>
      </c>
    </row>
    <row r="54" spans="1:14" ht="13.8" customHeight="1" x14ac:dyDescent="0.3">
      <c r="A54" s="22"/>
      <c r="B54" s="87"/>
      <c r="C54" s="86"/>
      <c r="D54" s="126"/>
      <c r="E54" s="124"/>
      <c r="F54" s="124"/>
      <c r="G54" s="86"/>
      <c r="H54" s="86"/>
      <c r="I54" s="17"/>
      <c r="J54" s="86"/>
      <c r="K54" s="86"/>
      <c r="L54" s="86"/>
      <c r="M54" s="86"/>
      <c r="N54" s="20">
        <f t="shared" si="0"/>
        <v>0</v>
      </c>
    </row>
    <row r="55" spans="1:14" ht="13.8" customHeight="1" thickBot="1" x14ac:dyDescent="0.35">
      <c r="A55" s="12"/>
      <c r="B55" s="87"/>
      <c r="C55" s="86"/>
      <c r="D55" s="126"/>
      <c r="E55" s="124"/>
      <c r="F55" s="124"/>
      <c r="G55" s="86"/>
      <c r="H55" s="86"/>
      <c r="I55" s="17"/>
      <c r="J55" s="86"/>
      <c r="K55" s="86"/>
      <c r="L55" s="86"/>
      <c r="M55" s="86"/>
      <c r="N55" s="20">
        <f t="shared" si="0"/>
        <v>0</v>
      </c>
    </row>
    <row r="56" spans="1:14" ht="13.8" customHeight="1" x14ac:dyDescent="0.3">
      <c r="A56" s="22"/>
      <c r="B56" s="87"/>
      <c r="C56" s="86"/>
      <c r="D56" s="126"/>
      <c r="E56" s="24"/>
      <c r="F56" s="124"/>
      <c r="G56" s="86"/>
      <c r="H56" s="86"/>
      <c r="I56" s="17"/>
      <c r="J56" s="86"/>
      <c r="K56" s="86"/>
      <c r="L56" s="86"/>
      <c r="M56" s="86"/>
      <c r="N56" s="20">
        <f t="shared" si="0"/>
        <v>0</v>
      </c>
    </row>
    <row r="57" spans="1:14" ht="13.8" customHeight="1" x14ac:dyDescent="0.3">
      <c r="A57" s="22"/>
      <c r="B57" s="87"/>
      <c r="C57" s="86"/>
      <c r="D57" s="126"/>
      <c r="E57" s="24"/>
      <c r="F57" s="124"/>
      <c r="G57" s="86"/>
      <c r="H57" s="86"/>
      <c r="I57" s="17"/>
      <c r="J57" s="86"/>
      <c r="K57" s="86"/>
      <c r="L57" s="86"/>
      <c r="M57" s="86"/>
      <c r="N57" s="20">
        <f t="shared" si="0"/>
        <v>0</v>
      </c>
    </row>
    <row r="58" spans="1:14" ht="13.8" customHeight="1" x14ac:dyDescent="0.3">
      <c r="A58" s="22"/>
      <c r="B58" s="87"/>
      <c r="C58" s="86"/>
      <c r="D58" s="126"/>
      <c r="E58" s="24"/>
      <c r="F58" s="124"/>
      <c r="G58" s="86"/>
      <c r="H58" s="86"/>
      <c r="I58" s="17"/>
      <c r="J58" s="86"/>
      <c r="K58" s="86"/>
      <c r="L58" s="86"/>
      <c r="M58" s="86"/>
      <c r="N58" s="20">
        <f t="shared" si="0"/>
        <v>0</v>
      </c>
    </row>
    <row r="59" spans="1:14" ht="13.8" customHeight="1" x14ac:dyDescent="0.3">
      <c r="A59" s="22"/>
      <c r="B59" s="87"/>
      <c r="C59" s="86"/>
      <c r="D59" s="126"/>
      <c r="E59" s="24"/>
      <c r="F59" s="124"/>
      <c r="G59" s="86"/>
      <c r="H59" s="86"/>
      <c r="I59" s="17"/>
      <c r="J59" s="86"/>
      <c r="K59" s="86"/>
      <c r="L59" s="86"/>
      <c r="M59" s="86"/>
      <c r="N59" s="20">
        <f t="shared" si="0"/>
        <v>0</v>
      </c>
    </row>
    <row r="60" spans="1:14" ht="13.8" customHeight="1" x14ac:dyDescent="0.3">
      <c r="A60" s="22"/>
      <c r="B60" s="87"/>
      <c r="C60" s="86"/>
      <c r="D60" s="126"/>
      <c r="E60" s="24"/>
      <c r="F60" s="124"/>
      <c r="G60" s="86"/>
      <c r="H60" s="86"/>
      <c r="I60" s="17"/>
      <c r="J60" s="86"/>
      <c r="K60" s="86"/>
      <c r="L60" s="86"/>
      <c r="M60" s="86"/>
      <c r="N60" s="20">
        <f t="shared" si="0"/>
        <v>0</v>
      </c>
    </row>
    <row r="61" spans="1:14" ht="13.8" customHeight="1" x14ac:dyDescent="0.3">
      <c r="A61" s="22"/>
      <c r="B61" s="87"/>
      <c r="C61" s="86"/>
      <c r="D61" s="126"/>
      <c r="E61" s="24"/>
      <c r="F61" s="124"/>
      <c r="G61" s="86"/>
      <c r="H61" s="86"/>
      <c r="I61" s="17"/>
      <c r="J61" s="86"/>
      <c r="K61" s="86"/>
      <c r="L61" s="86"/>
      <c r="M61" s="86"/>
      <c r="N61" s="20">
        <f t="shared" si="0"/>
        <v>0</v>
      </c>
    </row>
    <row r="62" spans="1:14" ht="13.8" customHeight="1" x14ac:dyDescent="0.3">
      <c r="A62" s="22"/>
      <c r="B62" s="87"/>
      <c r="C62" s="86"/>
      <c r="D62" s="126"/>
      <c r="E62" s="24"/>
      <c r="F62" s="124"/>
      <c r="G62" s="86"/>
      <c r="H62" s="86"/>
      <c r="I62" s="17"/>
      <c r="J62" s="86"/>
      <c r="K62" s="86"/>
      <c r="L62" s="86"/>
      <c r="M62" s="86"/>
      <c r="N62" s="20">
        <f t="shared" si="0"/>
        <v>0</v>
      </c>
    </row>
    <row r="63" spans="1:14" ht="13.8" customHeight="1" x14ac:dyDescent="0.3">
      <c r="A63" s="22"/>
      <c r="B63" s="87"/>
      <c r="C63" s="86"/>
      <c r="D63" s="126"/>
      <c r="E63" s="24"/>
      <c r="F63" s="124"/>
      <c r="G63" s="86"/>
      <c r="H63" s="86"/>
      <c r="I63" s="17"/>
      <c r="J63" s="86"/>
      <c r="K63" s="86"/>
      <c r="L63" s="86"/>
      <c r="M63" s="86"/>
      <c r="N63" s="20">
        <f t="shared" si="0"/>
        <v>0</v>
      </c>
    </row>
    <row r="64" spans="1:14" ht="13.8" customHeight="1" x14ac:dyDescent="0.3">
      <c r="A64" s="22"/>
      <c r="B64" s="87"/>
      <c r="C64" s="86"/>
      <c r="D64" s="126"/>
      <c r="E64" s="24"/>
      <c r="F64" s="124"/>
      <c r="G64" s="86"/>
      <c r="H64" s="86"/>
      <c r="I64" s="17"/>
      <c r="J64" s="86"/>
      <c r="K64" s="86"/>
      <c r="L64" s="86"/>
      <c r="M64" s="86"/>
      <c r="N64" s="20">
        <f t="shared" si="0"/>
        <v>0</v>
      </c>
    </row>
    <row r="65" spans="1:14" ht="13.8" customHeight="1" x14ac:dyDescent="0.3">
      <c r="A65" s="22"/>
      <c r="B65" s="87"/>
      <c r="C65" s="86"/>
      <c r="D65" s="126"/>
      <c r="E65" s="24"/>
      <c r="F65" s="124"/>
      <c r="G65" s="86"/>
      <c r="H65" s="86"/>
      <c r="I65" s="17"/>
      <c r="J65" s="86"/>
      <c r="K65" s="86"/>
      <c r="L65" s="86"/>
      <c r="M65" s="86"/>
      <c r="N65" s="20">
        <f t="shared" si="0"/>
        <v>0</v>
      </c>
    </row>
    <row r="66" spans="1:14" ht="13.8" customHeight="1" x14ac:dyDescent="0.3">
      <c r="A66" s="22"/>
      <c r="B66" s="87"/>
      <c r="C66" s="86"/>
      <c r="D66" s="126"/>
      <c r="E66" s="24"/>
      <c r="F66" s="124"/>
      <c r="G66" s="86"/>
      <c r="H66" s="86"/>
      <c r="I66" s="17"/>
      <c r="J66" s="86"/>
      <c r="K66" s="86"/>
      <c r="L66" s="86"/>
      <c r="M66" s="86"/>
      <c r="N66" s="20">
        <f t="shared" si="0"/>
        <v>0</v>
      </c>
    </row>
    <row r="67" spans="1:14" ht="13.8" customHeight="1" x14ac:dyDescent="0.3">
      <c r="A67" s="22"/>
      <c r="B67" s="87"/>
      <c r="C67" s="86"/>
      <c r="D67" s="126"/>
      <c r="E67" s="24"/>
      <c r="F67" s="124"/>
      <c r="G67" s="86"/>
      <c r="H67" s="86"/>
      <c r="I67" s="17"/>
      <c r="J67" s="86"/>
      <c r="K67" s="86"/>
      <c r="L67" s="86"/>
      <c r="M67" s="86"/>
      <c r="N67" s="20">
        <f t="shared" si="0"/>
        <v>0</v>
      </c>
    </row>
    <row r="68" spans="1:14" ht="13.8" customHeight="1" x14ac:dyDescent="0.3">
      <c r="A68" s="22"/>
      <c r="B68" s="87"/>
      <c r="C68" s="86"/>
      <c r="D68" s="126"/>
      <c r="E68" s="24"/>
      <c r="F68" s="124"/>
      <c r="G68" s="86"/>
      <c r="H68" s="86"/>
      <c r="I68" s="17"/>
      <c r="J68" s="86"/>
      <c r="K68" s="86"/>
      <c r="L68" s="86"/>
      <c r="M68" s="86"/>
      <c r="N68" s="20">
        <f t="shared" si="0"/>
        <v>0</v>
      </c>
    </row>
    <row r="69" spans="1:14" ht="13.8" customHeight="1" x14ac:dyDescent="0.3">
      <c r="A69" s="22"/>
      <c r="B69" s="87"/>
      <c r="C69" s="86"/>
      <c r="D69" s="126"/>
      <c r="E69" s="24"/>
      <c r="F69" s="124"/>
      <c r="G69" s="86"/>
      <c r="H69" s="86"/>
      <c r="I69" s="17"/>
      <c r="J69" s="86"/>
      <c r="K69" s="86"/>
      <c r="L69" s="86"/>
      <c r="M69" s="86"/>
      <c r="N69" s="20">
        <f t="shared" si="0"/>
        <v>0</v>
      </c>
    </row>
    <row r="70" spans="1:14" ht="13.8" customHeight="1" x14ac:dyDescent="0.3">
      <c r="A70" s="22"/>
      <c r="B70" s="87"/>
      <c r="C70" s="86"/>
      <c r="D70" s="126"/>
      <c r="E70" s="24"/>
      <c r="F70" s="124"/>
      <c r="G70" s="86"/>
      <c r="H70" s="86"/>
      <c r="I70" s="17"/>
      <c r="J70" s="86"/>
      <c r="K70" s="86"/>
      <c r="L70" s="86"/>
      <c r="M70" s="86"/>
      <c r="N70" s="20">
        <f t="shared" si="0"/>
        <v>0</v>
      </c>
    </row>
    <row r="71" spans="1:14" ht="13.8" customHeight="1" x14ac:dyDescent="0.3">
      <c r="A71" s="22"/>
      <c r="B71" s="87"/>
      <c r="C71" s="86"/>
      <c r="D71" s="126"/>
      <c r="E71" s="24"/>
      <c r="F71" s="124"/>
      <c r="G71" s="86"/>
      <c r="H71" s="86"/>
      <c r="I71" s="17"/>
      <c r="J71" s="86"/>
      <c r="K71" s="86"/>
      <c r="L71" s="86"/>
      <c r="M71" s="86"/>
      <c r="N71" s="20">
        <f t="shared" si="0"/>
        <v>0</v>
      </c>
    </row>
    <row r="72" spans="1:14" ht="13.8" customHeight="1" x14ac:dyDescent="0.3">
      <c r="A72" s="22"/>
      <c r="B72" s="87"/>
      <c r="C72" s="86"/>
      <c r="D72" s="126"/>
      <c r="E72" s="24"/>
      <c r="F72" s="124"/>
      <c r="G72" s="86"/>
      <c r="H72" s="86"/>
      <c r="I72" s="17"/>
      <c r="J72" s="86"/>
      <c r="K72" s="86"/>
      <c r="L72" s="86"/>
      <c r="M72" s="86"/>
      <c r="N72" s="20">
        <f t="shared" si="0"/>
        <v>0</v>
      </c>
    </row>
    <row r="73" spans="1:14" ht="13.8" customHeight="1" x14ac:dyDescent="0.3">
      <c r="A73" s="22"/>
      <c r="B73" s="87"/>
      <c r="C73" s="86"/>
      <c r="D73" s="126"/>
      <c r="E73" s="24"/>
      <c r="F73" s="124"/>
      <c r="G73" s="86"/>
      <c r="H73" s="86"/>
      <c r="I73" s="17"/>
      <c r="J73" s="86"/>
      <c r="K73" s="86"/>
      <c r="L73" s="86"/>
      <c r="M73" s="86"/>
      <c r="N73" s="20">
        <f t="shared" si="0"/>
        <v>0</v>
      </c>
    </row>
    <row r="74" spans="1:14" ht="13.8" customHeight="1" x14ac:dyDescent="0.3">
      <c r="A74" s="22"/>
      <c r="B74" s="87"/>
      <c r="C74" s="86"/>
      <c r="D74" s="126"/>
      <c r="E74" s="24"/>
      <c r="F74" s="124"/>
      <c r="G74" s="86"/>
      <c r="H74" s="86"/>
      <c r="I74" s="17"/>
      <c r="J74" s="86"/>
      <c r="K74" s="86"/>
      <c r="L74" s="86"/>
      <c r="M74" s="86"/>
      <c r="N74" s="20">
        <f t="shared" si="0"/>
        <v>0</v>
      </c>
    </row>
    <row r="75" spans="1:14" ht="13.8" customHeight="1" x14ac:dyDescent="0.3">
      <c r="A75" s="22"/>
      <c r="B75" s="87"/>
      <c r="C75" s="86"/>
      <c r="D75" s="126"/>
      <c r="E75" s="24"/>
      <c r="F75" s="124"/>
      <c r="G75" s="86"/>
      <c r="H75" s="86"/>
      <c r="I75" s="17"/>
      <c r="J75" s="86"/>
      <c r="K75" s="86"/>
      <c r="L75" s="86"/>
      <c r="M75" s="86"/>
      <c r="N75" s="20">
        <f t="shared" si="0"/>
        <v>0</v>
      </c>
    </row>
    <row r="76" spans="1:14" ht="13.8" customHeight="1" x14ac:dyDescent="0.3">
      <c r="A76" s="22"/>
      <c r="B76" s="87"/>
      <c r="C76" s="86"/>
      <c r="D76" s="126"/>
      <c r="E76" s="24"/>
      <c r="F76" s="124"/>
      <c r="G76" s="86"/>
      <c r="H76" s="86"/>
      <c r="I76" s="17"/>
      <c r="J76" s="86"/>
      <c r="K76" s="86"/>
      <c r="L76" s="86"/>
      <c r="M76" s="86"/>
      <c r="N76" s="20">
        <f t="shared" si="0"/>
        <v>0</v>
      </c>
    </row>
    <row r="77" spans="1:14" ht="13.8" customHeight="1" x14ac:dyDescent="0.3">
      <c r="A77" s="22"/>
      <c r="B77" s="87"/>
      <c r="C77" s="86"/>
      <c r="D77" s="126"/>
      <c r="E77" s="24"/>
      <c r="F77" s="124"/>
      <c r="G77" s="86"/>
      <c r="H77" s="86"/>
      <c r="I77" s="17"/>
      <c r="J77" s="86"/>
      <c r="K77" s="86"/>
      <c r="L77" s="86"/>
      <c r="M77" s="86"/>
      <c r="N77" s="20">
        <f t="shared" si="0"/>
        <v>0</v>
      </c>
    </row>
    <row r="78" spans="1:14" ht="13.8" customHeight="1" x14ac:dyDescent="0.3">
      <c r="A78" s="22"/>
      <c r="B78" s="87"/>
      <c r="C78" s="86"/>
      <c r="D78" s="126"/>
      <c r="E78" s="24"/>
      <c r="F78" s="124"/>
      <c r="G78" s="86"/>
      <c r="H78" s="86"/>
      <c r="I78" s="17"/>
      <c r="J78" s="86"/>
      <c r="K78" s="86"/>
      <c r="L78" s="86"/>
      <c r="M78" s="86"/>
      <c r="N78" s="20">
        <f t="shared" si="0"/>
        <v>0</v>
      </c>
    </row>
    <row r="79" spans="1:14" ht="13.8" customHeight="1" x14ac:dyDescent="0.3">
      <c r="A79" s="22"/>
      <c r="B79" s="87"/>
      <c r="C79" s="86"/>
      <c r="D79" s="126"/>
      <c r="E79" s="24"/>
      <c r="F79" s="124"/>
      <c r="G79" s="86"/>
      <c r="H79" s="86"/>
      <c r="I79" s="17"/>
      <c r="J79" s="86"/>
      <c r="K79" s="86"/>
      <c r="L79" s="86"/>
      <c r="M79" s="86"/>
      <c r="N79" s="20">
        <f t="shared" si="0"/>
        <v>0</v>
      </c>
    </row>
    <row r="80" spans="1:14" ht="13.8" customHeight="1" x14ac:dyDescent="0.3">
      <c r="A80" s="22"/>
      <c r="B80" s="87"/>
      <c r="C80" s="86"/>
      <c r="D80" s="126"/>
      <c r="E80" s="24"/>
      <c r="F80" s="124"/>
      <c r="G80" s="86"/>
      <c r="H80" s="86"/>
      <c r="I80" s="17"/>
      <c r="J80" s="86"/>
      <c r="K80" s="86"/>
      <c r="L80" s="86"/>
      <c r="M80" s="86"/>
      <c r="N80" s="20">
        <f t="shared" si="0"/>
        <v>0</v>
      </c>
    </row>
    <row r="81" spans="1:14" ht="13.8" customHeight="1" x14ac:dyDescent="0.3">
      <c r="A81" s="22"/>
      <c r="B81" s="87"/>
      <c r="C81" s="86"/>
      <c r="D81" s="126"/>
      <c r="E81" s="24"/>
      <c r="F81" s="124"/>
      <c r="G81" s="86"/>
      <c r="H81" s="86"/>
      <c r="I81" s="17"/>
      <c r="J81" s="86"/>
      <c r="K81" s="86"/>
      <c r="L81" s="86"/>
      <c r="M81" s="86"/>
      <c r="N81" s="20">
        <f t="shared" si="0"/>
        <v>0</v>
      </c>
    </row>
    <row r="82" spans="1:14" ht="13.8" customHeight="1" x14ac:dyDescent="0.3">
      <c r="A82" s="22"/>
      <c r="B82" s="87"/>
      <c r="C82" s="86"/>
      <c r="D82" s="126"/>
      <c r="E82" s="24"/>
      <c r="F82" s="124"/>
      <c r="G82" s="86"/>
      <c r="H82" s="86"/>
      <c r="I82" s="17"/>
      <c r="J82" s="86"/>
      <c r="K82" s="86"/>
      <c r="L82" s="86"/>
      <c r="M82" s="86"/>
      <c r="N82" s="20">
        <f t="shared" si="0"/>
        <v>0</v>
      </c>
    </row>
    <row r="83" spans="1:14" ht="13.8" customHeight="1" x14ac:dyDescent="0.3">
      <c r="A83" s="22"/>
      <c r="B83" s="87"/>
      <c r="C83" s="86"/>
      <c r="D83" s="126"/>
      <c r="E83" s="24"/>
      <c r="F83" s="124"/>
      <c r="G83" s="86"/>
      <c r="H83" s="86"/>
      <c r="I83" s="17"/>
      <c r="J83" s="86"/>
      <c r="K83" s="86"/>
      <c r="L83" s="86"/>
      <c r="M83" s="86"/>
      <c r="N83" s="20">
        <f t="shared" si="0"/>
        <v>0</v>
      </c>
    </row>
    <row r="84" spans="1:14" ht="13.8" customHeight="1" x14ac:dyDescent="0.3">
      <c r="A84" s="22"/>
      <c r="B84" s="87"/>
      <c r="C84" s="86"/>
      <c r="D84" s="126"/>
      <c r="E84" s="24"/>
      <c r="F84" s="124"/>
      <c r="G84" s="86"/>
      <c r="H84" s="86"/>
      <c r="I84" s="17"/>
      <c r="J84" s="86"/>
      <c r="K84" s="86"/>
      <c r="L84" s="86"/>
      <c r="M84" s="86"/>
      <c r="N84" s="20">
        <f t="shared" si="0"/>
        <v>0</v>
      </c>
    </row>
    <row r="85" spans="1:14" ht="13.8" customHeight="1" thickBot="1" x14ac:dyDescent="0.3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0">
        <f t="shared" si="0"/>
        <v>0</v>
      </c>
    </row>
    <row r="86" spans="1:14" ht="14.25" customHeight="1" thickBot="1" x14ac:dyDescent="0.35">
      <c r="B86" s="47">
        <f t="shared" ref="B86:N86" si="1">SUM(B7:B85)</f>
        <v>3050</v>
      </c>
      <c r="C86" s="47">
        <f t="shared" si="1"/>
        <v>3284</v>
      </c>
      <c r="D86" s="47">
        <f>SUM(D7:D85)</f>
        <v>3333.6</v>
      </c>
      <c r="E86" s="47">
        <f t="shared" si="1"/>
        <v>0</v>
      </c>
      <c r="F86" s="47">
        <f t="shared" si="1"/>
        <v>0</v>
      </c>
      <c r="G86" s="47">
        <f t="shared" si="1"/>
        <v>0</v>
      </c>
      <c r="H86" s="47">
        <f t="shared" si="1"/>
        <v>0</v>
      </c>
      <c r="I86" s="47">
        <f t="shared" si="1"/>
        <v>0</v>
      </c>
      <c r="J86" s="47">
        <f t="shared" si="1"/>
        <v>0</v>
      </c>
      <c r="K86" s="47">
        <f t="shared" si="1"/>
        <v>0</v>
      </c>
      <c r="L86" s="47">
        <f>SUM(L7:L85)</f>
        <v>0</v>
      </c>
      <c r="M86" s="47">
        <f t="shared" si="1"/>
        <v>0</v>
      </c>
      <c r="N86" s="47">
        <f t="shared" si="1"/>
        <v>9667.6</v>
      </c>
    </row>
    <row r="87" spans="1:14" ht="14.25" customHeight="1" x14ac:dyDescent="0.3"/>
    <row r="88" spans="1:14" ht="14.25" customHeight="1" x14ac:dyDescent="0.3">
      <c r="B88" s="17"/>
      <c r="C88" s="17"/>
    </row>
    <row r="89" spans="1:14" ht="14.25" customHeight="1" x14ac:dyDescent="0.3">
      <c r="B89" s="17"/>
      <c r="C89" s="17"/>
    </row>
    <row r="90" spans="1:14" ht="14.25" customHeight="1" x14ac:dyDescent="0.3"/>
    <row r="91" spans="1:14" ht="14.25" customHeight="1" x14ac:dyDescent="0.3">
      <c r="A91" s="22"/>
      <c r="B91" s="24"/>
    </row>
    <row r="92" spans="1:14" ht="14.25" customHeight="1" x14ac:dyDescent="0.3"/>
    <row r="93" spans="1:14" ht="14.25" customHeight="1" x14ac:dyDescent="0.3"/>
    <row r="94" spans="1:14" ht="14.25" customHeight="1" x14ac:dyDescent="0.3"/>
    <row r="95" spans="1:14" ht="14.25" customHeight="1" x14ac:dyDescent="0.3"/>
    <row r="96" spans="1:14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  <row r="1028" ht="14.25" customHeight="1" x14ac:dyDescent="0.3"/>
    <row r="1029" ht="14.25" customHeight="1" x14ac:dyDescent="0.3"/>
    <row r="1030" ht="14.25" customHeight="1" x14ac:dyDescent="0.3"/>
    <row r="1031" ht="14.25" customHeight="1" x14ac:dyDescent="0.3"/>
    <row r="1032" ht="14.25" customHeight="1" x14ac:dyDescent="0.3"/>
    <row r="1033" ht="14.25" customHeight="1" x14ac:dyDescent="0.3"/>
    <row r="1034" ht="14.25" customHeight="1" x14ac:dyDescent="0.3"/>
    <row r="1035" ht="14.25" customHeight="1" x14ac:dyDescent="0.3"/>
    <row r="1036" ht="14.25" customHeight="1" x14ac:dyDescent="0.3"/>
    <row r="1037" ht="14.25" customHeight="1" x14ac:dyDescent="0.3"/>
    <row r="1038" ht="14.25" customHeight="1" x14ac:dyDescent="0.3"/>
    <row r="1039" ht="14.25" customHeight="1" x14ac:dyDescent="0.3"/>
    <row r="1040" ht="14.25" customHeight="1" x14ac:dyDescent="0.3"/>
    <row r="1041" ht="14.25" customHeight="1" x14ac:dyDescent="0.3"/>
    <row r="1042" ht="14.25" customHeight="1" x14ac:dyDescent="0.3"/>
    <row r="1043" ht="14.25" customHeight="1" x14ac:dyDescent="0.3"/>
    <row r="1044" ht="14.25" customHeight="1" x14ac:dyDescent="0.3"/>
    <row r="1045" ht="14.25" customHeight="1" x14ac:dyDescent="0.3"/>
    <row r="1046" ht="14.25" customHeight="1" x14ac:dyDescent="0.3"/>
    <row r="1047" ht="14.25" customHeight="1" x14ac:dyDescent="0.3"/>
    <row r="1048" ht="14.25" customHeight="1" x14ac:dyDescent="0.3"/>
    <row r="1049" ht="14.25" customHeight="1" x14ac:dyDescent="0.3"/>
    <row r="1050" ht="14.25" customHeight="1" x14ac:dyDescent="0.3"/>
    <row r="1051" ht="14.25" customHeight="1" x14ac:dyDescent="0.3"/>
    <row r="1052" ht="14.25" customHeight="1" x14ac:dyDescent="0.3"/>
    <row r="1053" ht="14.25" customHeight="1" x14ac:dyDescent="0.3"/>
    <row r="1054" ht="14.25" customHeight="1" x14ac:dyDescent="0.3"/>
    <row r="1055" ht="14.25" customHeight="1" x14ac:dyDescent="0.3"/>
    <row r="1056" ht="14.25" customHeight="1" x14ac:dyDescent="0.3"/>
    <row r="1057" ht="14.25" customHeight="1" x14ac:dyDescent="0.3"/>
    <row r="1058" ht="14.25" customHeight="1" x14ac:dyDescent="0.3"/>
    <row r="1059" ht="14.25" customHeight="1" x14ac:dyDescent="0.3"/>
    <row r="1060" ht="14.25" customHeight="1" x14ac:dyDescent="0.3"/>
    <row r="1061" ht="14.25" customHeight="1" x14ac:dyDescent="0.3"/>
    <row r="1062" ht="14.25" customHeight="1" x14ac:dyDescent="0.3"/>
    <row r="1063" ht="14.25" customHeight="1" x14ac:dyDescent="0.3"/>
    <row r="1064" ht="14.25" customHeight="1" x14ac:dyDescent="0.3"/>
    <row r="1065" ht="14.25" customHeight="1" x14ac:dyDescent="0.3"/>
    <row r="1066" ht="14.25" customHeight="1" x14ac:dyDescent="0.3"/>
    <row r="1067" ht="14.25" customHeight="1" x14ac:dyDescent="0.3"/>
    <row r="1068" ht="14.25" customHeight="1" x14ac:dyDescent="0.3"/>
  </sheetData>
  <mergeCells count="3">
    <mergeCell ref="A2:N2"/>
    <mergeCell ref="A5:N5"/>
    <mergeCell ref="J3:L3"/>
  </mergeCells>
  <conditionalFormatting sqref="A8">
    <cfRule type="expression" dxfId="1" priority="2">
      <formula>#REF!="Banque"</formula>
    </cfRule>
  </conditionalFormatting>
  <conditionalFormatting sqref="A12">
    <cfRule type="expression" dxfId="0" priority="1">
      <formula>#REF!="Banque"</formula>
    </cfRule>
  </conditionalFormatting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0CE6-A462-4184-BFAA-1C6FA5414F7E}">
  <dimension ref="A1:N1004"/>
  <sheetViews>
    <sheetView workbookViewId="0">
      <selection activeCell="E5" sqref="E5"/>
    </sheetView>
  </sheetViews>
  <sheetFormatPr baseColWidth="10" defaultColWidth="14.44140625" defaultRowHeight="15" customHeight="1" x14ac:dyDescent="0.3"/>
  <cols>
    <col min="1" max="1" width="54.6640625" customWidth="1"/>
    <col min="2" max="7" width="10.6640625" customWidth="1"/>
    <col min="8" max="13" width="11.44140625" customWidth="1"/>
    <col min="14" max="14" width="11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86" t="s">
        <v>137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.25" customHeight="1" x14ac:dyDescent="0.3"/>
    <row r="4" spans="1:14" ht="14.25" customHeight="1" x14ac:dyDescent="0.35">
      <c r="A4" s="35" t="s">
        <v>18</v>
      </c>
      <c r="N4" s="18">
        <f>N22</f>
        <v>0</v>
      </c>
    </row>
    <row r="5" spans="1:14" ht="14.25" customHeight="1" thickBot="1" x14ac:dyDescent="0.35">
      <c r="N5" s="36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8"/>
      <c r="B7" s="116"/>
      <c r="C7" s="20"/>
      <c r="D7" s="9"/>
      <c r="E7" s="32"/>
      <c r="F7" s="118"/>
      <c r="G7" s="6"/>
      <c r="H7" s="6"/>
      <c r="I7" s="6"/>
      <c r="J7" s="6"/>
      <c r="K7" s="6"/>
      <c r="L7" s="6"/>
      <c r="M7" s="6"/>
      <c r="N7" s="19">
        <f t="shared" ref="N7:N21" si="0">SUM(B7:M7)</f>
        <v>0</v>
      </c>
    </row>
    <row r="8" spans="1:14" ht="14.4" x14ac:dyDescent="0.3">
      <c r="A8" s="38"/>
      <c r="B8" s="98"/>
      <c r="C8" s="86"/>
      <c r="D8" s="9"/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0</v>
      </c>
    </row>
    <row r="9" spans="1:14" ht="14.4" x14ac:dyDescent="0.3">
      <c r="A9" s="38"/>
      <c r="B9" s="100"/>
      <c r="C9" s="20"/>
      <c r="D9" s="132"/>
      <c r="E9" s="9"/>
      <c r="F9" s="9"/>
      <c r="G9" s="9"/>
      <c r="H9" s="24"/>
      <c r="I9" s="20"/>
      <c r="J9" s="99"/>
      <c r="K9" s="99"/>
      <c r="L9" s="99"/>
      <c r="M9" s="9"/>
      <c r="N9" s="20">
        <f t="shared" si="0"/>
        <v>0</v>
      </c>
    </row>
    <row r="10" spans="1:14" ht="14.25" customHeight="1" x14ac:dyDescent="0.3">
      <c r="A10" s="38"/>
      <c r="B10" s="100"/>
      <c r="C10" s="20"/>
      <c r="D10" s="132"/>
      <c r="E10" s="9"/>
      <c r="F10" s="9"/>
      <c r="G10" s="9"/>
      <c r="H10" s="24"/>
      <c r="I10" s="20"/>
      <c r="J10" s="99"/>
      <c r="K10" s="99"/>
      <c r="L10" s="99"/>
      <c r="M10" s="9"/>
      <c r="N10" s="20">
        <f t="shared" si="0"/>
        <v>0</v>
      </c>
    </row>
    <row r="11" spans="1:14" ht="14.25" customHeight="1" x14ac:dyDescent="0.3">
      <c r="A11" s="154"/>
      <c r="B11" s="87"/>
      <c r="C11" s="87"/>
      <c r="D11" s="87"/>
      <c r="E11" s="124"/>
      <c r="F11" s="87"/>
      <c r="G11" s="87"/>
      <c r="H11" s="87"/>
      <c r="I11" s="87"/>
      <c r="J11" s="87"/>
      <c r="K11" s="87"/>
      <c r="L11" s="87"/>
      <c r="M11" s="155"/>
      <c r="N11" s="20">
        <f t="shared" si="0"/>
        <v>0</v>
      </c>
    </row>
    <row r="12" spans="1:14" ht="14.25" customHeight="1" x14ac:dyDescent="0.3">
      <c r="A12" s="38"/>
      <c r="B12" s="97"/>
      <c r="C12" s="32"/>
      <c r="D12" s="9"/>
      <c r="E12" s="9"/>
      <c r="F12" s="9"/>
      <c r="G12" s="9"/>
      <c r="H12" s="9"/>
      <c r="I12" s="9"/>
      <c r="J12" s="99"/>
      <c r="K12" s="99"/>
      <c r="L12" s="99"/>
      <c r="M12" s="86"/>
      <c r="N12" s="20">
        <f t="shared" si="0"/>
        <v>0</v>
      </c>
    </row>
    <row r="13" spans="1:14" ht="14.25" customHeight="1" x14ac:dyDescent="0.3">
      <c r="A13" s="38"/>
      <c r="B13" s="97"/>
      <c r="C13" s="32"/>
      <c r="D13" s="9"/>
      <c r="E13" s="9"/>
      <c r="F13" s="9"/>
      <c r="G13" s="9"/>
      <c r="H13" s="9"/>
      <c r="I13" s="9"/>
      <c r="J13" s="99"/>
      <c r="K13" s="99"/>
      <c r="L13" s="99"/>
      <c r="M13" s="86"/>
      <c r="N13" s="20">
        <f t="shared" si="0"/>
        <v>0</v>
      </c>
    </row>
    <row r="14" spans="1:14" ht="14.25" customHeight="1" x14ac:dyDescent="0.3">
      <c r="A14" s="38"/>
      <c r="B14" s="97"/>
      <c r="C14" s="115"/>
      <c r="D14" s="9"/>
      <c r="E14" s="9"/>
      <c r="F14" s="9"/>
      <c r="G14" s="9"/>
      <c r="H14" s="9"/>
      <c r="I14" s="9"/>
      <c r="J14" s="99"/>
      <c r="K14" s="99"/>
      <c r="L14" s="99"/>
      <c r="M14" s="86"/>
      <c r="N14" s="20">
        <f t="shared" si="0"/>
        <v>0</v>
      </c>
    </row>
    <row r="15" spans="1:14" ht="14.25" customHeight="1" x14ac:dyDescent="0.3">
      <c r="A15" s="38"/>
      <c r="B15" s="97"/>
      <c r="C15" s="32"/>
      <c r="D15" s="9"/>
      <c r="E15" s="9"/>
      <c r="F15" s="9"/>
      <c r="G15" s="9"/>
      <c r="H15" s="9"/>
      <c r="I15" s="9"/>
      <c r="J15" s="99"/>
      <c r="K15" s="99"/>
      <c r="L15" s="99"/>
      <c r="M15" s="86"/>
      <c r="N15" s="20">
        <f t="shared" si="0"/>
        <v>0</v>
      </c>
    </row>
    <row r="16" spans="1:14" ht="14.25" customHeight="1" x14ac:dyDescent="0.3">
      <c r="A16" s="119"/>
      <c r="B16" s="123"/>
      <c r="C16" s="124"/>
      <c r="D16" s="87"/>
      <c r="E16" s="87"/>
      <c r="F16" s="87"/>
      <c r="G16" s="87"/>
      <c r="H16" s="87"/>
      <c r="I16" s="87"/>
      <c r="J16" s="125"/>
      <c r="K16" s="125"/>
      <c r="L16" s="125"/>
      <c r="M16" s="78"/>
      <c r="N16" s="20">
        <f t="shared" si="0"/>
        <v>0</v>
      </c>
    </row>
    <row r="17" spans="1:14" ht="14.25" customHeight="1" x14ac:dyDescent="0.3">
      <c r="A17" s="122"/>
      <c r="B17" s="123"/>
      <c r="C17" s="124"/>
      <c r="D17" s="87"/>
      <c r="E17" s="87"/>
      <c r="F17" s="87"/>
      <c r="G17" s="87"/>
      <c r="H17" s="87"/>
      <c r="I17" s="87"/>
      <c r="J17" s="125"/>
      <c r="K17" s="125"/>
      <c r="L17" s="125"/>
      <c r="M17" s="78"/>
      <c r="N17" s="20">
        <f t="shared" si="0"/>
        <v>0</v>
      </c>
    </row>
    <row r="18" spans="1:14" ht="14.25" customHeight="1" x14ac:dyDescent="0.3">
      <c r="A18" s="122"/>
      <c r="B18" s="123"/>
      <c r="C18" s="124"/>
      <c r="D18" s="87"/>
      <c r="E18" s="87"/>
      <c r="F18" s="87"/>
      <c r="G18" s="87"/>
      <c r="H18" s="87"/>
      <c r="I18" s="87"/>
      <c r="J18" s="125"/>
      <c r="K18" s="125"/>
      <c r="L18" s="125"/>
      <c r="M18" s="78"/>
      <c r="N18" s="20">
        <f t="shared" si="0"/>
        <v>0</v>
      </c>
    </row>
    <row r="19" spans="1:14" ht="14.25" customHeight="1" x14ac:dyDescent="0.3">
      <c r="A19" s="122"/>
      <c r="B19" s="123"/>
      <c r="C19" s="124"/>
      <c r="D19" s="87"/>
      <c r="E19" s="87"/>
      <c r="F19" s="87"/>
      <c r="G19" s="87"/>
      <c r="H19" s="87"/>
      <c r="I19" s="87"/>
      <c r="J19" s="125"/>
      <c r="K19" s="125"/>
      <c r="L19" s="125"/>
      <c r="M19" s="78"/>
      <c r="N19" s="20">
        <f t="shared" si="0"/>
        <v>0</v>
      </c>
    </row>
    <row r="20" spans="1:14" ht="14.25" customHeight="1" thickBot="1" x14ac:dyDescent="0.35">
      <c r="A20" s="101"/>
      <c r="B20" s="97"/>
      <c r="C20" s="32"/>
      <c r="D20" s="9"/>
      <c r="E20" s="9"/>
      <c r="F20" s="9"/>
      <c r="G20" s="9"/>
      <c r="H20" s="9"/>
      <c r="I20" s="9"/>
      <c r="J20" s="9"/>
      <c r="K20" s="9"/>
      <c r="L20" s="20"/>
      <c r="M20" s="102"/>
      <c r="N20" s="20">
        <f t="shared" si="0"/>
        <v>0</v>
      </c>
    </row>
    <row r="21" spans="1:14" ht="14.25" customHeight="1" thickBot="1" x14ac:dyDescent="0.35">
      <c r="A21" s="101"/>
      <c r="B21" s="103"/>
      <c r="C21" s="12"/>
      <c r="D21" s="12"/>
      <c r="E21" s="40"/>
      <c r="F21" s="12"/>
      <c r="G21" s="12"/>
      <c r="H21" s="12"/>
      <c r="I21" s="12"/>
      <c r="J21" s="12"/>
      <c r="K21" s="12"/>
      <c r="L21" s="12"/>
      <c r="M21" s="102"/>
      <c r="N21" s="13">
        <f t="shared" si="0"/>
        <v>0</v>
      </c>
    </row>
    <row r="22" spans="1:14" ht="14.25" customHeight="1" thickBot="1" x14ac:dyDescent="0.35">
      <c r="B22" s="41">
        <f t="shared" ref="B22:M22" si="1">SUM(B7:B21)</f>
        <v>0</v>
      </c>
      <c r="C22" s="41">
        <f t="shared" si="1"/>
        <v>0</v>
      </c>
      <c r="D22" s="41">
        <f t="shared" si="1"/>
        <v>0</v>
      </c>
      <c r="E22" s="41">
        <f t="shared" si="1"/>
        <v>0</v>
      </c>
      <c r="F22" s="41">
        <f t="shared" si="1"/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  <c r="M22" s="41">
        <f t="shared" si="1"/>
        <v>0</v>
      </c>
      <c r="N22" s="41">
        <f>SUM(N7:N21)</f>
        <v>0</v>
      </c>
    </row>
    <row r="23" spans="1:14" ht="14.25" customHeight="1" x14ac:dyDescent="0.3"/>
    <row r="24" spans="1:14" ht="14.25" customHeight="1" x14ac:dyDescent="0.3">
      <c r="N24" s="17"/>
    </row>
    <row r="25" spans="1:14" ht="14.25" customHeight="1" x14ac:dyDescent="0.3">
      <c r="A25" s="11"/>
      <c r="B25" s="24"/>
      <c r="C25" s="17"/>
      <c r="N25" s="17"/>
    </row>
    <row r="26" spans="1:14" ht="14.25" customHeight="1" x14ac:dyDescent="0.3">
      <c r="A26" s="11"/>
      <c r="B26" s="24"/>
      <c r="C26" s="17"/>
    </row>
    <row r="27" spans="1:14" ht="14.25" customHeight="1" x14ac:dyDescent="0.3">
      <c r="A27" s="11"/>
      <c r="B27" s="24"/>
      <c r="C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24"/>
  <sheetViews>
    <sheetView zoomScale="70" zoomScaleNormal="7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baseColWidth="10" defaultColWidth="14.44140625" defaultRowHeight="15" customHeight="1" x14ac:dyDescent="0.3"/>
  <cols>
    <col min="1" max="1" width="98.6640625" customWidth="1"/>
    <col min="2" max="2" width="13" bestFit="1" customWidth="1"/>
    <col min="3" max="3" width="12.6640625" bestFit="1" customWidth="1"/>
    <col min="4" max="4" width="13" bestFit="1" customWidth="1"/>
    <col min="5" max="5" width="12.6640625" bestFit="1" customWidth="1"/>
    <col min="6" max="8" width="13" bestFit="1" customWidth="1"/>
    <col min="9" max="9" width="10.33203125" customWidth="1"/>
    <col min="10" max="10" width="16.5546875" customWidth="1"/>
    <col min="11" max="11" width="13" bestFit="1" customWidth="1"/>
    <col min="12" max="13" width="15.5546875" customWidth="1"/>
    <col min="14" max="14" width="14.6640625" bestFit="1" customWidth="1"/>
    <col min="15" max="15" width="11.6640625" customWidth="1"/>
    <col min="16" max="16" width="12.5546875" customWidth="1"/>
    <col min="17" max="26" width="10.6640625" customWidth="1"/>
  </cols>
  <sheetData>
    <row r="1" spans="1:16" ht="14.25" customHeight="1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6" ht="14.25" customHeight="1" x14ac:dyDescent="0.35">
      <c r="A2" s="201" t="s">
        <v>122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6" ht="14.25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P3" s="17"/>
    </row>
    <row r="4" spans="1:16" ht="14.25" customHeight="1" thickBot="1" x14ac:dyDescent="0.35">
      <c r="A4" s="159" t="s">
        <v>53</v>
      </c>
      <c r="B4" s="160" t="s">
        <v>20</v>
      </c>
      <c r="C4" s="160" t="s">
        <v>21</v>
      </c>
      <c r="D4" s="160" t="s">
        <v>22</v>
      </c>
      <c r="E4" s="160" t="s">
        <v>23</v>
      </c>
      <c r="F4" s="160" t="s">
        <v>24</v>
      </c>
      <c r="G4" s="160" t="s">
        <v>25</v>
      </c>
      <c r="H4" s="160" t="s">
        <v>26</v>
      </c>
      <c r="I4" s="160" t="s">
        <v>27</v>
      </c>
      <c r="J4" s="160" t="s">
        <v>28</v>
      </c>
      <c r="K4" s="160" t="s">
        <v>29</v>
      </c>
      <c r="L4" s="160" t="s">
        <v>30</v>
      </c>
      <c r="M4" s="160" t="s">
        <v>31</v>
      </c>
      <c r="N4" s="161" t="s">
        <v>19</v>
      </c>
      <c r="P4" s="17"/>
    </row>
    <row r="5" spans="1:16" ht="14.25" customHeight="1" x14ac:dyDescent="0.3">
      <c r="A5" s="147" t="s">
        <v>55</v>
      </c>
      <c r="B5" s="9">
        <v>1500</v>
      </c>
      <c r="C5" s="20"/>
      <c r="D5" s="21"/>
      <c r="E5" s="20"/>
      <c r="F5" s="20"/>
      <c r="G5" s="17"/>
      <c r="H5" s="127"/>
      <c r="I5" s="20"/>
      <c r="J5" s="20"/>
      <c r="K5" s="20"/>
      <c r="L5" s="20"/>
      <c r="M5" s="25"/>
      <c r="N5" s="158">
        <f t="shared" ref="N5:N31" si="0">SUM(B5:M5)</f>
        <v>1500</v>
      </c>
    </row>
    <row r="6" spans="1:16" ht="14.25" customHeight="1" x14ac:dyDescent="0.3">
      <c r="A6" s="113" t="s">
        <v>56</v>
      </c>
      <c r="B6" s="27">
        <v>11420</v>
      </c>
      <c r="C6" s="20"/>
      <c r="D6" s="21"/>
      <c r="E6" s="20"/>
      <c r="F6" s="20"/>
      <c r="G6" s="20"/>
      <c r="H6" s="133"/>
      <c r="I6" s="20"/>
      <c r="J6" s="20"/>
      <c r="K6" s="20"/>
      <c r="L6" s="20"/>
      <c r="M6" s="25"/>
      <c r="N6" s="158">
        <f t="shared" si="0"/>
        <v>11420</v>
      </c>
    </row>
    <row r="7" spans="1:16" ht="14.25" customHeight="1" x14ac:dyDescent="0.3">
      <c r="A7" s="119" t="s">
        <v>57</v>
      </c>
      <c r="B7" s="9">
        <v>1380</v>
      </c>
      <c r="C7" s="20"/>
      <c r="D7" s="21"/>
      <c r="E7" s="20"/>
      <c r="F7" s="20"/>
      <c r="G7" s="20"/>
      <c r="H7" s="133"/>
      <c r="I7" s="20"/>
      <c r="J7" s="20"/>
      <c r="K7" s="20"/>
      <c r="L7" s="20"/>
      <c r="M7" s="25"/>
      <c r="N7" s="158">
        <f t="shared" si="0"/>
        <v>1380</v>
      </c>
    </row>
    <row r="8" spans="1:16" ht="14.25" customHeight="1" x14ac:dyDescent="0.3">
      <c r="A8" s="113" t="s">
        <v>51</v>
      </c>
      <c r="B8" s="9">
        <v>170</v>
      </c>
      <c r="C8" s="20"/>
      <c r="D8" s="21"/>
      <c r="E8" s="20"/>
      <c r="F8" s="20"/>
      <c r="G8" s="20"/>
      <c r="H8" s="24"/>
      <c r="I8" s="20"/>
      <c r="J8" s="20"/>
      <c r="K8" s="20"/>
      <c r="L8" s="20"/>
      <c r="M8" s="25"/>
      <c r="N8" s="158">
        <f t="shared" si="0"/>
        <v>170</v>
      </c>
    </row>
    <row r="9" spans="1:16" ht="14.25" customHeight="1" x14ac:dyDescent="0.3">
      <c r="A9" s="134" t="s">
        <v>59</v>
      </c>
      <c r="B9" s="135"/>
      <c r="C9" s="135">
        <v>9115</v>
      </c>
      <c r="D9" s="135"/>
      <c r="E9" s="135"/>
      <c r="F9" s="135"/>
      <c r="G9" s="135"/>
      <c r="H9" s="135"/>
      <c r="I9" s="24"/>
      <c r="J9" s="20"/>
      <c r="K9" s="20"/>
      <c r="L9" s="20"/>
      <c r="M9" s="25"/>
      <c r="N9" s="158">
        <f t="shared" si="0"/>
        <v>9115</v>
      </c>
    </row>
    <row r="10" spans="1:16" ht="14.25" customHeight="1" x14ac:dyDescent="0.3">
      <c r="A10" s="87" t="s">
        <v>60</v>
      </c>
      <c r="B10" s="9"/>
      <c r="C10" s="20">
        <v>1224</v>
      </c>
      <c r="D10" s="21"/>
      <c r="E10" s="20"/>
      <c r="F10" s="20"/>
      <c r="G10" s="20"/>
      <c r="H10" s="20"/>
      <c r="I10" s="24"/>
      <c r="J10" s="20"/>
      <c r="K10" s="20"/>
      <c r="L10" s="20"/>
      <c r="M10" s="25"/>
      <c r="N10" s="158">
        <f t="shared" si="0"/>
        <v>1224</v>
      </c>
    </row>
    <row r="11" spans="1:16" ht="14.25" customHeight="1" x14ac:dyDescent="0.3">
      <c r="A11" s="87" t="s">
        <v>60</v>
      </c>
      <c r="B11" s="9"/>
      <c r="C11" s="20">
        <v>1460</v>
      </c>
      <c r="D11" s="21"/>
      <c r="E11" s="20"/>
      <c r="F11" s="20"/>
      <c r="G11" s="20"/>
      <c r="H11" s="20"/>
      <c r="I11" s="24"/>
      <c r="J11" s="20"/>
      <c r="K11" s="20"/>
      <c r="L11" s="20"/>
      <c r="M11" s="25"/>
      <c r="N11" s="158">
        <f t="shared" si="0"/>
        <v>1460</v>
      </c>
    </row>
    <row r="12" spans="1:16" ht="14.25" customHeight="1" x14ac:dyDescent="0.3">
      <c r="A12" s="154" t="s">
        <v>61</v>
      </c>
      <c r="B12" s="87"/>
      <c r="C12" s="87">
        <v>18500</v>
      </c>
      <c r="D12" s="87"/>
      <c r="E12" s="124"/>
      <c r="F12" s="87"/>
      <c r="G12" s="87"/>
      <c r="H12" s="87"/>
      <c r="I12" s="87"/>
      <c r="J12" s="87"/>
      <c r="K12" s="87"/>
      <c r="L12" s="87"/>
      <c r="M12" s="155"/>
      <c r="N12" s="158">
        <f t="shared" si="0"/>
        <v>18500</v>
      </c>
    </row>
    <row r="13" spans="1:16" ht="14.25" customHeight="1" x14ac:dyDescent="0.3">
      <c r="A13" s="87" t="s">
        <v>64</v>
      </c>
      <c r="B13" s="9"/>
      <c r="C13" s="20">
        <v>1250</v>
      </c>
      <c r="D13" s="9"/>
      <c r="E13" s="24"/>
      <c r="F13" s="32"/>
      <c r="G13" s="20"/>
      <c r="H13" s="20"/>
      <c r="I13" s="20"/>
      <c r="J13" s="20"/>
      <c r="K13" s="20"/>
      <c r="L13" s="20"/>
      <c r="M13" s="25"/>
      <c r="N13" s="158">
        <f t="shared" si="0"/>
        <v>1250</v>
      </c>
    </row>
    <row r="14" spans="1:16" ht="14.25" customHeight="1" x14ac:dyDescent="0.3">
      <c r="A14" s="87" t="s">
        <v>63</v>
      </c>
      <c r="B14" s="9"/>
      <c r="C14" s="20">
        <v>400</v>
      </c>
      <c r="D14" s="21"/>
      <c r="E14" s="20"/>
      <c r="F14" s="20"/>
      <c r="G14" s="20"/>
      <c r="H14" s="20"/>
      <c r="I14" s="24"/>
      <c r="J14" s="20"/>
      <c r="K14" s="20"/>
      <c r="L14" s="20"/>
      <c r="M14" s="25"/>
      <c r="N14" s="158">
        <f t="shared" si="0"/>
        <v>400</v>
      </c>
    </row>
    <row r="15" spans="1:16" ht="14.25" customHeight="1" x14ac:dyDescent="0.3">
      <c r="A15" s="87" t="s">
        <v>62</v>
      </c>
      <c r="B15" s="9"/>
      <c r="C15" s="20">
        <v>600</v>
      </c>
      <c r="D15" s="21"/>
      <c r="E15" s="20"/>
      <c r="F15" s="20"/>
      <c r="G15" s="20"/>
      <c r="H15" s="20"/>
      <c r="I15" s="24"/>
      <c r="J15" s="20"/>
      <c r="K15" s="20"/>
      <c r="L15" s="20"/>
      <c r="M15" s="25"/>
      <c r="N15" s="158">
        <f t="shared" si="0"/>
        <v>600</v>
      </c>
    </row>
    <row r="16" spans="1:16" ht="14.25" customHeight="1" x14ac:dyDescent="0.3">
      <c r="A16" s="147" t="s">
        <v>67</v>
      </c>
      <c r="B16" s="9"/>
      <c r="C16" s="20"/>
      <c r="D16" s="9">
        <v>3333.6</v>
      </c>
      <c r="E16" s="9"/>
      <c r="F16" s="20"/>
      <c r="G16" s="17"/>
      <c r="H16" s="17"/>
      <c r="I16" s="17"/>
      <c r="J16" s="17"/>
      <c r="K16" s="17"/>
      <c r="L16" s="20"/>
      <c r="M16" s="25"/>
      <c r="N16" s="158">
        <f t="shared" si="0"/>
        <v>3333.6</v>
      </c>
    </row>
    <row r="17" spans="1:14" ht="14.25" customHeight="1" x14ac:dyDescent="0.3">
      <c r="A17" s="166" t="s">
        <v>68</v>
      </c>
      <c r="B17" s="9"/>
      <c r="C17" s="20"/>
      <c r="D17" s="9">
        <v>3000</v>
      </c>
      <c r="E17" s="9"/>
      <c r="F17" s="20"/>
      <c r="G17" s="17"/>
      <c r="H17" s="17"/>
      <c r="I17" s="17"/>
      <c r="J17" s="17"/>
      <c r="K17" s="17"/>
      <c r="L17" s="20"/>
      <c r="M17" s="25"/>
      <c r="N17" s="158">
        <f t="shared" si="0"/>
        <v>3000</v>
      </c>
    </row>
    <row r="18" spans="1:14" ht="14.25" customHeight="1" x14ac:dyDescent="0.3">
      <c r="A18" s="87" t="s">
        <v>70</v>
      </c>
      <c r="B18" s="9"/>
      <c r="C18" s="20"/>
      <c r="D18" s="9">
        <v>70</v>
      </c>
      <c r="E18" s="9"/>
      <c r="F18" s="20"/>
      <c r="G18" s="17"/>
      <c r="H18" s="17"/>
      <c r="I18" s="17"/>
      <c r="J18" s="17"/>
      <c r="K18" s="17"/>
      <c r="L18" s="20"/>
      <c r="M18" s="25"/>
      <c r="N18" s="158">
        <f t="shared" si="0"/>
        <v>70</v>
      </c>
    </row>
    <row r="19" spans="1:14" ht="14.25" customHeight="1" x14ac:dyDescent="0.3">
      <c r="A19" s="9" t="s">
        <v>71</v>
      </c>
      <c r="B19" s="9"/>
      <c r="C19" s="9"/>
      <c r="D19" s="20">
        <v>450</v>
      </c>
      <c r="E19" s="9"/>
      <c r="F19" s="21"/>
      <c r="G19" s="21"/>
      <c r="H19" s="21"/>
      <c r="I19" s="21"/>
      <c r="J19" s="21"/>
      <c r="K19" s="21"/>
      <c r="L19" s="20"/>
      <c r="M19" s="25"/>
      <c r="N19" s="158">
        <f t="shared" si="0"/>
        <v>450</v>
      </c>
    </row>
    <row r="20" spans="1:14" ht="14.25" customHeight="1" x14ac:dyDescent="0.3">
      <c r="A20" s="9" t="s">
        <v>72</v>
      </c>
      <c r="B20" s="9"/>
      <c r="C20" s="9"/>
      <c r="D20" s="9">
        <v>500</v>
      </c>
      <c r="E20" s="9"/>
      <c r="F20" s="21"/>
      <c r="G20" s="21"/>
      <c r="H20" s="21"/>
      <c r="I20" s="21"/>
      <c r="J20" s="21"/>
      <c r="K20" s="21"/>
      <c r="L20" s="20"/>
      <c r="M20" s="25"/>
      <c r="N20" s="158">
        <f t="shared" si="0"/>
        <v>500</v>
      </c>
    </row>
    <row r="21" spans="1:14" ht="14.25" customHeight="1" thickBot="1" x14ac:dyDescent="0.35">
      <c r="A21" s="33" t="s">
        <v>73</v>
      </c>
      <c r="B21" s="9"/>
      <c r="C21" s="32"/>
      <c r="D21" s="9">
        <v>600</v>
      </c>
      <c r="E21" s="9"/>
      <c r="F21" s="9"/>
      <c r="G21" s="9"/>
      <c r="H21" s="9"/>
      <c r="I21" s="9"/>
      <c r="J21" s="9"/>
      <c r="K21" s="34"/>
      <c r="L21" s="20"/>
      <c r="M21" s="25"/>
      <c r="N21" s="158">
        <f t="shared" si="0"/>
        <v>600</v>
      </c>
    </row>
    <row r="22" spans="1:14" ht="14.25" customHeight="1" x14ac:dyDescent="0.3">
      <c r="A22" s="172" t="s">
        <v>58</v>
      </c>
      <c r="B22" s="9"/>
      <c r="C22" s="20"/>
      <c r="D22" s="9">
        <v>200</v>
      </c>
      <c r="E22" s="24"/>
      <c r="F22" s="32"/>
      <c r="G22" s="20"/>
      <c r="H22" s="20"/>
      <c r="I22" s="20"/>
      <c r="J22" s="20"/>
      <c r="K22" s="20"/>
      <c r="L22" s="20"/>
      <c r="M22" s="25"/>
      <c r="N22" s="158">
        <f t="shared" si="0"/>
        <v>200</v>
      </c>
    </row>
    <row r="23" spans="1:14" ht="14.25" customHeight="1" x14ac:dyDescent="0.3">
      <c r="A23" s="173" t="s">
        <v>74</v>
      </c>
      <c r="B23" s="100"/>
      <c r="C23" s="20"/>
      <c r="D23" s="9">
        <v>2000</v>
      </c>
      <c r="E23" s="32"/>
      <c r="F23" s="32"/>
      <c r="G23" s="20"/>
      <c r="H23" s="20"/>
      <c r="I23" s="20"/>
      <c r="J23" s="20"/>
      <c r="K23" s="20"/>
      <c r="L23" s="20"/>
      <c r="M23" s="25"/>
      <c r="N23" s="158">
        <f t="shared" si="0"/>
        <v>2000</v>
      </c>
    </row>
    <row r="24" spans="1:14" ht="14.25" customHeight="1" x14ac:dyDescent="0.3">
      <c r="A24" s="167" t="s">
        <v>75</v>
      </c>
      <c r="B24" s="100"/>
      <c r="C24" s="20"/>
      <c r="D24" s="9">
        <v>250</v>
      </c>
      <c r="E24" s="32"/>
      <c r="F24" s="32"/>
      <c r="G24" s="20"/>
      <c r="H24" s="20"/>
      <c r="I24" s="20"/>
      <c r="J24" s="20"/>
      <c r="K24" s="20"/>
      <c r="L24" s="20"/>
      <c r="M24" s="25"/>
      <c r="N24" s="158">
        <f t="shared" si="0"/>
        <v>250</v>
      </c>
    </row>
    <row r="25" spans="1:14" ht="14.25" customHeight="1" x14ac:dyDescent="0.3">
      <c r="A25" s="22" t="s">
        <v>85</v>
      </c>
      <c r="B25" s="9"/>
      <c r="C25" s="20"/>
      <c r="D25" s="9"/>
      <c r="E25" s="24">
        <v>2300</v>
      </c>
      <c r="F25" s="32"/>
      <c r="G25" s="20"/>
      <c r="H25" s="20"/>
      <c r="I25" s="17"/>
      <c r="J25" s="20"/>
      <c r="K25" s="20"/>
      <c r="L25" s="20"/>
      <c r="M25" s="25"/>
      <c r="N25" s="158">
        <f t="shared" si="0"/>
        <v>2300</v>
      </c>
    </row>
    <row r="26" spans="1:14" ht="14.25" customHeight="1" x14ac:dyDescent="0.3">
      <c r="A26" s="128" t="s">
        <v>86</v>
      </c>
      <c r="B26" s="86"/>
      <c r="C26" s="86"/>
      <c r="D26" s="21"/>
      <c r="E26" s="21">
        <v>5200</v>
      </c>
      <c r="F26" s="21"/>
      <c r="G26" s="86"/>
      <c r="H26" s="86"/>
      <c r="I26" s="86"/>
      <c r="J26" s="86"/>
      <c r="K26" s="86"/>
      <c r="L26" s="86"/>
      <c r="M26" s="25"/>
      <c r="N26" s="158">
        <f t="shared" si="0"/>
        <v>5200</v>
      </c>
    </row>
    <row r="27" spans="1:14" ht="14.25" customHeight="1" x14ac:dyDescent="0.3">
      <c r="A27" s="11" t="s">
        <v>87</v>
      </c>
      <c r="B27" s="86"/>
      <c r="C27" s="86"/>
      <c r="D27" s="21"/>
      <c r="E27" s="21">
        <v>5200</v>
      </c>
      <c r="F27" s="21"/>
      <c r="G27" s="86"/>
      <c r="H27" s="24"/>
      <c r="I27" s="86"/>
      <c r="J27" s="86"/>
      <c r="K27" s="86"/>
      <c r="L27" s="86"/>
      <c r="M27" s="25"/>
      <c r="N27" s="158">
        <f t="shared" si="0"/>
        <v>5200</v>
      </c>
    </row>
    <row r="28" spans="1:14" ht="14.25" customHeight="1" x14ac:dyDescent="0.3">
      <c r="A28" s="22" t="s">
        <v>88</v>
      </c>
      <c r="B28" s="87"/>
      <c r="C28" s="86"/>
      <c r="D28" s="87"/>
      <c r="E28" s="24">
        <v>5200</v>
      </c>
      <c r="F28" s="124"/>
      <c r="G28" s="86"/>
      <c r="H28" s="86"/>
      <c r="I28" s="17"/>
      <c r="J28" s="86"/>
      <c r="K28" s="86"/>
      <c r="L28" s="86"/>
      <c r="M28" s="25"/>
      <c r="N28" s="158">
        <f t="shared" si="0"/>
        <v>5200</v>
      </c>
    </row>
    <row r="29" spans="1:14" ht="14.25" customHeight="1" x14ac:dyDescent="0.3">
      <c r="A29" s="22" t="s">
        <v>89</v>
      </c>
      <c r="B29" s="87"/>
      <c r="C29" s="86"/>
      <c r="D29" s="87"/>
      <c r="E29" s="24">
        <v>2160</v>
      </c>
      <c r="F29" s="124"/>
      <c r="G29" s="86"/>
      <c r="H29" s="86"/>
      <c r="I29" s="17"/>
      <c r="J29" s="86"/>
      <c r="K29" s="86"/>
      <c r="L29" s="86"/>
      <c r="M29" s="25"/>
      <c r="N29" s="158">
        <f t="shared" si="0"/>
        <v>2160</v>
      </c>
    </row>
    <row r="30" spans="1:14" ht="14.25" customHeight="1" x14ac:dyDescent="0.3">
      <c r="A30" s="22" t="s">
        <v>79</v>
      </c>
      <c r="B30" s="87"/>
      <c r="C30" s="86"/>
      <c r="D30" s="87"/>
      <c r="E30" s="24">
        <v>8513.4</v>
      </c>
      <c r="F30" s="124"/>
      <c r="G30" s="86"/>
      <c r="H30" s="86"/>
      <c r="I30" s="17"/>
      <c r="J30" s="86"/>
      <c r="K30" s="86"/>
      <c r="L30" s="86"/>
      <c r="M30" s="25"/>
      <c r="N30" s="158">
        <f t="shared" si="0"/>
        <v>8513.4</v>
      </c>
    </row>
    <row r="31" spans="1:14" ht="14.25" customHeight="1" x14ac:dyDescent="0.3">
      <c r="A31" s="113" t="s">
        <v>80</v>
      </c>
      <c r="B31" s="87"/>
      <c r="C31" s="86"/>
      <c r="D31" s="87"/>
      <c r="E31" s="24">
        <v>4920</v>
      </c>
      <c r="F31" s="124"/>
      <c r="G31" s="86"/>
      <c r="H31" s="86"/>
      <c r="I31" s="17"/>
      <c r="J31" s="86"/>
      <c r="K31" s="86"/>
      <c r="L31" s="86"/>
      <c r="M31" s="25"/>
      <c r="N31" s="158">
        <f t="shared" si="0"/>
        <v>4920</v>
      </c>
    </row>
    <row r="32" spans="1:14" ht="14.25" customHeight="1" x14ac:dyDescent="0.3">
      <c r="A32" s="113" t="s">
        <v>81</v>
      </c>
      <c r="B32" s="9"/>
      <c r="C32" s="20"/>
      <c r="D32" s="9"/>
      <c r="E32" s="9">
        <v>270</v>
      </c>
      <c r="F32" s="9"/>
      <c r="G32" s="9"/>
      <c r="H32" s="9"/>
      <c r="I32" s="17"/>
      <c r="J32" s="9"/>
      <c r="K32" s="9"/>
      <c r="L32" s="9"/>
      <c r="M32" s="9"/>
      <c r="N32" s="158">
        <f t="shared" ref="N32:N33" si="1">SUM(B32:M32)</f>
        <v>270</v>
      </c>
    </row>
    <row r="33" spans="1:14" ht="14.25" customHeight="1" x14ac:dyDescent="0.3">
      <c r="A33" s="154" t="s">
        <v>82</v>
      </c>
      <c r="B33" s="87"/>
      <c r="C33" s="86"/>
      <c r="D33" s="87"/>
      <c r="E33" s="87">
        <v>2200</v>
      </c>
      <c r="F33" s="87"/>
      <c r="G33" s="87"/>
      <c r="H33" s="87"/>
      <c r="I33" s="17"/>
      <c r="J33" s="87"/>
      <c r="K33" s="87"/>
      <c r="L33" s="88"/>
      <c r="M33" s="87"/>
      <c r="N33" s="158">
        <f t="shared" si="1"/>
        <v>2200</v>
      </c>
    </row>
    <row r="34" spans="1:14" ht="14.25" customHeight="1" x14ac:dyDescent="0.3">
      <c r="A34" s="56" t="s">
        <v>83</v>
      </c>
      <c r="B34" s="87"/>
      <c r="C34" s="86"/>
      <c r="D34" s="87"/>
      <c r="E34" s="87">
        <v>1666</v>
      </c>
      <c r="F34" s="87"/>
      <c r="G34" s="87"/>
      <c r="H34" s="87"/>
      <c r="I34" s="17"/>
      <c r="J34" s="87"/>
      <c r="K34" s="87"/>
      <c r="L34" s="88"/>
      <c r="M34" s="87"/>
      <c r="N34" s="158">
        <f t="shared" ref="N34:N63" si="2">SUM(B34:M34)</f>
        <v>1666</v>
      </c>
    </row>
    <row r="35" spans="1:14" ht="14.25" customHeight="1" x14ac:dyDescent="0.3">
      <c r="A35" s="11" t="s">
        <v>84</v>
      </c>
      <c r="B35" s="9"/>
      <c r="C35" s="20"/>
      <c r="D35" s="21"/>
      <c r="E35" s="20">
        <v>1150</v>
      </c>
      <c r="F35" s="20"/>
      <c r="G35" s="20"/>
      <c r="H35" s="20"/>
      <c r="I35" s="24"/>
      <c r="J35" s="20"/>
      <c r="K35" s="20"/>
      <c r="L35" s="20"/>
      <c r="M35" s="25"/>
      <c r="N35" s="158">
        <f t="shared" si="2"/>
        <v>1150</v>
      </c>
    </row>
    <row r="36" spans="1:14" ht="14.25" customHeight="1" x14ac:dyDescent="0.3">
      <c r="A36" s="11" t="s">
        <v>90</v>
      </c>
      <c r="B36" s="9"/>
      <c r="C36" s="20"/>
      <c r="D36" s="21"/>
      <c r="E36" s="20">
        <v>2360</v>
      </c>
      <c r="F36" s="20"/>
      <c r="G36" s="20"/>
      <c r="H36" s="20"/>
      <c r="I36" s="24"/>
      <c r="J36" s="20"/>
      <c r="K36" s="20"/>
      <c r="L36" s="20"/>
      <c r="M36" s="25"/>
      <c r="N36" s="158">
        <f t="shared" si="2"/>
        <v>2360</v>
      </c>
    </row>
    <row r="37" spans="1:14" ht="14.25" customHeight="1" x14ac:dyDescent="0.3">
      <c r="A37" s="143" t="s">
        <v>65</v>
      </c>
      <c r="B37" s="145"/>
      <c r="C37" s="89"/>
      <c r="D37" s="89">
        <v>3251.5</v>
      </c>
      <c r="E37" s="20"/>
      <c r="F37" s="20"/>
      <c r="G37" s="20"/>
      <c r="H37" s="20"/>
      <c r="I37" s="24"/>
      <c r="J37" s="20"/>
      <c r="K37" s="20"/>
      <c r="L37" s="20"/>
      <c r="M37" s="25"/>
      <c r="N37" s="158">
        <f t="shared" si="2"/>
        <v>3251.5</v>
      </c>
    </row>
    <row r="38" spans="1:14" ht="14.25" customHeight="1" x14ac:dyDescent="0.3">
      <c r="A38" s="178" t="s">
        <v>93</v>
      </c>
      <c r="B38" s="78"/>
      <c r="C38" s="86"/>
      <c r="D38" s="87"/>
      <c r="E38" s="87"/>
      <c r="F38" s="87">
        <v>1000</v>
      </c>
      <c r="G38" s="126"/>
      <c r="H38" s="87"/>
      <c r="I38" s="86"/>
      <c r="J38" s="87"/>
      <c r="K38" s="87"/>
      <c r="L38" s="87"/>
      <c r="M38" s="108"/>
      <c r="N38" s="158">
        <f t="shared" si="2"/>
        <v>1000</v>
      </c>
    </row>
    <row r="39" spans="1:14" ht="14.25" customHeight="1" x14ac:dyDescent="0.3">
      <c r="A39" s="93" t="s">
        <v>86</v>
      </c>
      <c r="B39" s="87"/>
      <c r="C39" s="86"/>
      <c r="D39" s="21"/>
      <c r="E39" s="86"/>
      <c r="F39" s="86">
        <v>5200</v>
      </c>
      <c r="G39" s="86"/>
      <c r="H39" s="86"/>
      <c r="I39" s="24"/>
      <c r="J39" s="86"/>
      <c r="K39" s="86"/>
      <c r="L39" s="86"/>
      <c r="M39" s="108"/>
      <c r="N39" s="158">
        <f t="shared" si="2"/>
        <v>5200</v>
      </c>
    </row>
    <row r="40" spans="1:14" ht="14.4" x14ac:dyDescent="0.3">
      <c r="A40" s="93" t="s">
        <v>94</v>
      </c>
      <c r="B40" s="87"/>
      <c r="C40" s="86"/>
      <c r="D40" s="21"/>
      <c r="E40" s="86"/>
      <c r="F40" s="86">
        <v>5200</v>
      </c>
      <c r="G40" s="86"/>
      <c r="H40" s="86"/>
      <c r="I40" s="24"/>
      <c r="J40" s="86"/>
      <c r="K40" s="86"/>
      <c r="L40" s="86"/>
      <c r="M40" s="108"/>
      <c r="N40" s="158">
        <f t="shared" si="2"/>
        <v>5200</v>
      </c>
    </row>
    <row r="41" spans="1:14" s="156" customFormat="1" ht="14.4" x14ac:dyDescent="0.3">
      <c r="A41" s="147" t="s">
        <v>95</v>
      </c>
      <c r="B41" s="87"/>
      <c r="C41" s="86"/>
      <c r="D41" s="21"/>
      <c r="E41" s="86"/>
      <c r="F41" s="86">
        <v>1065</v>
      </c>
      <c r="G41" s="86"/>
      <c r="H41" s="86"/>
      <c r="I41" s="24"/>
      <c r="J41" s="86"/>
      <c r="K41" s="86"/>
      <c r="L41" s="86"/>
      <c r="M41" s="108"/>
      <c r="N41" s="158">
        <f t="shared" si="2"/>
        <v>1065</v>
      </c>
    </row>
    <row r="42" spans="1:14" s="156" customFormat="1" ht="14.4" x14ac:dyDescent="0.3">
      <c r="A42" s="93" t="s">
        <v>96</v>
      </c>
      <c r="B42" s="87"/>
      <c r="C42" s="86"/>
      <c r="D42" s="21"/>
      <c r="E42" s="86"/>
      <c r="F42" s="86">
        <v>1020</v>
      </c>
      <c r="G42" s="86"/>
      <c r="H42" s="86"/>
      <c r="I42" s="24"/>
      <c r="J42" s="86"/>
      <c r="K42" s="86"/>
      <c r="L42" s="86"/>
      <c r="M42" s="108"/>
      <c r="N42" s="158">
        <f t="shared" si="2"/>
        <v>1020</v>
      </c>
    </row>
    <row r="43" spans="1:14" s="156" customFormat="1" ht="14.4" x14ac:dyDescent="0.3">
      <c r="A43" s="93" t="s">
        <v>97</v>
      </c>
      <c r="B43" s="87"/>
      <c r="C43" s="86"/>
      <c r="D43" s="21"/>
      <c r="E43" s="86"/>
      <c r="F43" s="86">
        <v>188</v>
      </c>
      <c r="G43" s="86"/>
      <c r="H43" s="86"/>
      <c r="I43" s="24"/>
      <c r="J43" s="86"/>
      <c r="K43" s="86"/>
      <c r="L43" s="86"/>
      <c r="M43" s="108"/>
      <c r="N43" s="158">
        <f t="shared" si="2"/>
        <v>188</v>
      </c>
    </row>
    <row r="44" spans="1:14" s="156" customFormat="1" ht="14.4" x14ac:dyDescent="0.3">
      <c r="A44" s="93" t="s">
        <v>98</v>
      </c>
      <c r="B44" s="87"/>
      <c r="C44" s="86"/>
      <c r="D44" s="21"/>
      <c r="E44" s="86"/>
      <c r="F44" s="86">
        <v>48</v>
      </c>
      <c r="G44" s="86"/>
      <c r="H44" s="86"/>
      <c r="I44" s="24"/>
      <c r="J44" s="86"/>
      <c r="K44" s="86"/>
      <c r="L44" s="86"/>
      <c r="M44" s="108"/>
      <c r="N44" s="158">
        <f t="shared" si="2"/>
        <v>48</v>
      </c>
    </row>
    <row r="45" spans="1:14" s="177" customFormat="1" ht="14.4" x14ac:dyDescent="0.3">
      <c r="A45" s="93" t="s">
        <v>99</v>
      </c>
      <c r="B45" s="87"/>
      <c r="C45" s="86"/>
      <c r="D45" s="21"/>
      <c r="E45" s="86"/>
      <c r="F45" s="86">
        <v>1405</v>
      </c>
      <c r="G45" s="86"/>
      <c r="H45" s="86"/>
      <c r="I45" s="24"/>
      <c r="J45" s="86"/>
      <c r="K45" s="86"/>
      <c r="L45" s="86"/>
      <c r="M45" s="108"/>
      <c r="N45" s="158">
        <f t="shared" si="2"/>
        <v>1405</v>
      </c>
    </row>
    <row r="46" spans="1:14" s="177" customFormat="1" ht="14.4" x14ac:dyDescent="0.3">
      <c r="A46" s="93" t="s">
        <v>100</v>
      </c>
      <c r="B46" s="87"/>
      <c r="C46" s="86"/>
      <c r="D46" s="21"/>
      <c r="E46" s="86"/>
      <c r="F46" s="86">
        <v>2000</v>
      </c>
      <c r="G46" s="86"/>
      <c r="H46" s="86"/>
      <c r="I46" s="24"/>
      <c r="J46" s="86"/>
      <c r="K46" s="86"/>
      <c r="L46" s="86"/>
      <c r="M46" s="108"/>
      <c r="N46" s="158">
        <f t="shared" si="2"/>
        <v>2000</v>
      </c>
    </row>
    <row r="47" spans="1:14" s="177" customFormat="1" ht="14.4" x14ac:dyDescent="0.3">
      <c r="A47" s="182" t="s">
        <v>106</v>
      </c>
      <c r="B47" s="87"/>
      <c r="C47" s="86"/>
      <c r="D47" s="21"/>
      <c r="E47" s="86"/>
      <c r="F47" s="86"/>
      <c r="G47" s="183">
        <v>6120</v>
      </c>
      <c r="H47" s="86"/>
      <c r="I47" s="24"/>
      <c r="J47" s="86"/>
      <c r="K47" s="86"/>
      <c r="L47" s="86"/>
      <c r="M47" s="108"/>
      <c r="N47" s="158">
        <f t="shared" si="2"/>
        <v>6120</v>
      </c>
    </row>
    <row r="48" spans="1:14" s="177" customFormat="1" ht="14.4" x14ac:dyDescent="0.3">
      <c r="A48" s="93" t="s">
        <v>108</v>
      </c>
      <c r="B48" s="87"/>
      <c r="C48" s="86"/>
      <c r="D48" s="21"/>
      <c r="E48" s="86"/>
      <c r="F48" s="86"/>
      <c r="G48" s="86">
        <v>600</v>
      </c>
      <c r="H48" s="86"/>
      <c r="I48" s="24"/>
      <c r="J48" s="86"/>
      <c r="K48" s="86"/>
      <c r="L48" s="86"/>
      <c r="M48" s="108"/>
      <c r="N48" s="158">
        <f t="shared" si="2"/>
        <v>600</v>
      </c>
    </row>
    <row r="49" spans="1:15" s="177" customFormat="1" ht="14.4" x14ac:dyDescent="0.3">
      <c r="A49" s="93" t="s">
        <v>109</v>
      </c>
      <c r="B49" s="87"/>
      <c r="C49" s="86"/>
      <c r="D49" s="21"/>
      <c r="E49" s="86"/>
      <c r="F49" s="86"/>
      <c r="G49" s="86">
        <v>3500</v>
      </c>
      <c r="H49" s="86"/>
      <c r="I49" s="24"/>
      <c r="J49" s="86"/>
      <c r="K49" s="86"/>
      <c r="L49" s="86"/>
      <c r="M49" s="108"/>
      <c r="N49" s="158">
        <f t="shared" si="2"/>
        <v>3500</v>
      </c>
    </row>
    <row r="50" spans="1:15" s="177" customFormat="1" ht="14.4" x14ac:dyDescent="0.3">
      <c r="A50" s="93" t="s">
        <v>110</v>
      </c>
      <c r="B50" s="87"/>
      <c r="C50" s="86"/>
      <c r="D50" s="21"/>
      <c r="E50" s="86"/>
      <c r="F50" s="86"/>
      <c r="G50" s="86">
        <v>4200</v>
      </c>
      <c r="H50" s="86"/>
      <c r="I50" s="24"/>
      <c r="J50" s="86"/>
      <c r="K50" s="86"/>
      <c r="L50" s="86"/>
      <c r="M50" s="108"/>
      <c r="N50" s="158">
        <f t="shared" si="2"/>
        <v>4200</v>
      </c>
    </row>
    <row r="51" spans="1:15" s="177" customFormat="1" ht="14.4" x14ac:dyDescent="0.3">
      <c r="A51" s="181" t="s">
        <v>111</v>
      </c>
      <c r="B51" s="97"/>
      <c r="C51" s="32"/>
      <c r="D51" s="9"/>
      <c r="E51" s="9"/>
      <c r="F51" s="9"/>
      <c r="G51" s="20">
        <v>7175</v>
      </c>
      <c r="H51" s="86"/>
      <c r="I51" s="24"/>
      <c r="J51" s="86"/>
      <c r="K51" s="86"/>
      <c r="L51" s="86"/>
      <c r="M51" s="108"/>
      <c r="N51" s="158">
        <f t="shared" si="2"/>
        <v>7175</v>
      </c>
    </row>
    <row r="52" spans="1:15" s="177" customFormat="1" ht="14.4" x14ac:dyDescent="0.3">
      <c r="A52" s="93" t="s">
        <v>116</v>
      </c>
      <c r="B52" s="87"/>
      <c r="C52" s="86"/>
      <c r="D52" s="21"/>
      <c r="E52" s="86"/>
      <c r="F52" s="86"/>
      <c r="G52" s="86">
        <v>28660</v>
      </c>
      <c r="H52" s="86"/>
      <c r="I52" s="24"/>
      <c r="J52" s="86"/>
      <c r="K52" s="86"/>
      <c r="L52" s="86"/>
      <c r="M52" s="108"/>
      <c r="N52" s="158">
        <f t="shared" si="2"/>
        <v>28660</v>
      </c>
    </row>
    <row r="53" spans="1:15" s="177" customFormat="1" ht="14.4" x14ac:dyDescent="0.3">
      <c r="A53" s="93" t="s">
        <v>117</v>
      </c>
      <c r="B53" s="87"/>
      <c r="C53" s="86"/>
      <c r="D53" s="21"/>
      <c r="E53" s="86"/>
      <c r="F53" s="86"/>
      <c r="G53" s="86">
        <v>5075</v>
      </c>
      <c r="H53" s="86"/>
      <c r="I53" s="24"/>
      <c r="J53" s="86"/>
      <c r="K53" s="86"/>
      <c r="L53" s="86"/>
      <c r="M53" s="108"/>
      <c r="N53" s="158">
        <f t="shared" si="2"/>
        <v>5075</v>
      </c>
    </row>
    <row r="54" spans="1:15" s="177" customFormat="1" ht="14.4" x14ac:dyDescent="0.3">
      <c r="A54" s="93"/>
      <c r="B54" s="87"/>
      <c r="C54" s="86"/>
      <c r="D54" s="21"/>
      <c r="E54" s="86"/>
      <c r="F54" s="86"/>
      <c r="G54" s="86"/>
      <c r="H54" s="86"/>
      <c r="I54" s="24"/>
      <c r="J54" s="86"/>
      <c r="K54" s="86"/>
      <c r="L54" s="86"/>
      <c r="M54" s="108"/>
      <c r="N54" s="158">
        <f t="shared" si="2"/>
        <v>0</v>
      </c>
    </row>
    <row r="55" spans="1:15" s="177" customFormat="1" ht="14.4" x14ac:dyDescent="0.3">
      <c r="A55" s="93"/>
      <c r="B55" s="87"/>
      <c r="C55" s="86"/>
      <c r="D55" s="21"/>
      <c r="E55" s="86"/>
      <c r="F55" s="86"/>
      <c r="G55" s="86"/>
      <c r="H55" s="86"/>
      <c r="I55" s="24"/>
      <c r="J55" s="86"/>
      <c r="K55" s="86"/>
      <c r="L55" s="86"/>
      <c r="M55" s="108"/>
      <c r="N55" s="158">
        <f t="shared" si="2"/>
        <v>0</v>
      </c>
    </row>
    <row r="56" spans="1:15" s="177" customFormat="1" ht="14.4" x14ac:dyDescent="0.3">
      <c r="A56" s="93"/>
      <c r="B56" s="87"/>
      <c r="C56" s="86"/>
      <c r="D56" s="21"/>
      <c r="E56" s="86"/>
      <c r="F56" s="86"/>
      <c r="G56" s="86"/>
      <c r="H56" s="86"/>
      <c r="I56" s="24"/>
      <c r="J56" s="86"/>
      <c r="K56" s="86"/>
      <c r="L56" s="86"/>
      <c r="M56" s="108"/>
      <c r="N56" s="158">
        <f t="shared" si="2"/>
        <v>0</v>
      </c>
    </row>
    <row r="57" spans="1:15" s="177" customFormat="1" ht="14.4" x14ac:dyDescent="0.3">
      <c r="A57" s="93"/>
      <c r="B57" s="87"/>
      <c r="C57" s="86"/>
      <c r="D57" s="21"/>
      <c r="E57" s="86"/>
      <c r="F57" s="86"/>
      <c r="G57" s="86"/>
      <c r="H57" s="86"/>
      <c r="I57" s="24"/>
      <c r="J57" s="86"/>
      <c r="K57" s="86"/>
      <c r="L57" s="86"/>
      <c r="M57" s="108"/>
      <c r="N57" s="158">
        <f t="shared" si="2"/>
        <v>0</v>
      </c>
    </row>
    <row r="58" spans="1:15" s="177" customFormat="1" ht="14.4" x14ac:dyDescent="0.3">
      <c r="A58" s="93"/>
      <c r="B58" s="87"/>
      <c r="C58" s="86"/>
      <c r="D58" s="21"/>
      <c r="E58" s="86"/>
      <c r="F58" s="86"/>
      <c r="G58" s="86"/>
      <c r="H58" s="86"/>
      <c r="I58" s="24"/>
      <c r="J58" s="86"/>
      <c r="K58" s="86"/>
      <c r="L58" s="86"/>
      <c r="M58" s="108"/>
      <c r="N58" s="158">
        <f t="shared" si="2"/>
        <v>0</v>
      </c>
    </row>
    <row r="59" spans="1:15" s="177" customFormat="1" ht="14.4" x14ac:dyDescent="0.3">
      <c r="A59" s="93"/>
      <c r="B59" s="87"/>
      <c r="C59" s="86"/>
      <c r="D59" s="21"/>
      <c r="E59" s="86"/>
      <c r="F59" s="86"/>
      <c r="G59" s="86"/>
      <c r="H59" s="86"/>
      <c r="I59" s="24"/>
      <c r="J59" s="86"/>
      <c r="K59" s="86"/>
      <c r="L59" s="86"/>
      <c r="M59" s="108"/>
      <c r="N59" s="158">
        <f t="shared" si="2"/>
        <v>0</v>
      </c>
    </row>
    <row r="60" spans="1:15" s="177" customFormat="1" ht="14.4" x14ac:dyDescent="0.3">
      <c r="A60" s="93"/>
      <c r="B60" s="87"/>
      <c r="C60" s="86"/>
      <c r="D60" s="21"/>
      <c r="E60" s="86"/>
      <c r="F60" s="86"/>
      <c r="G60" s="86"/>
      <c r="H60" s="86"/>
      <c r="I60" s="24"/>
      <c r="J60" s="86"/>
      <c r="K60" s="86"/>
      <c r="L60" s="86"/>
      <c r="M60" s="108"/>
      <c r="N60" s="158">
        <f t="shared" si="2"/>
        <v>0</v>
      </c>
    </row>
    <row r="61" spans="1:15" s="177" customFormat="1" ht="14.4" x14ac:dyDescent="0.3">
      <c r="A61" s="93"/>
      <c r="B61" s="87"/>
      <c r="C61" s="86"/>
      <c r="D61" s="21"/>
      <c r="E61" s="86"/>
      <c r="F61" s="86"/>
      <c r="G61" s="86"/>
      <c r="H61" s="86"/>
      <c r="I61" s="24"/>
      <c r="J61" s="86"/>
      <c r="K61" s="86"/>
      <c r="L61" s="86"/>
      <c r="M61" s="108"/>
      <c r="N61" s="158">
        <f t="shared" si="2"/>
        <v>0</v>
      </c>
    </row>
    <row r="62" spans="1:15" s="156" customFormat="1" ht="14.4" x14ac:dyDescent="0.3">
      <c r="A62" s="93"/>
      <c r="B62" s="87"/>
      <c r="C62" s="86"/>
      <c r="D62" s="21"/>
      <c r="E62" s="86"/>
      <c r="F62" s="86"/>
      <c r="G62" s="86"/>
      <c r="H62" s="86"/>
      <c r="I62" s="24"/>
      <c r="J62" s="86"/>
      <c r="K62" s="86"/>
      <c r="L62" s="86"/>
      <c r="M62" s="108"/>
      <c r="N62" s="158">
        <f t="shared" si="2"/>
        <v>0</v>
      </c>
    </row>
    <row r="63" spans="1:15" s="156" customFormat="1" ht="14.25" customHeight="1" thickBot="1" x14ac:dyDescent="0.35">
      <c r="A63" s="93"/>
      <c r="B63" s="87"/>
      <c r="C63" s="86"/>
      <c r="D63" s="21"/>
      <c r="E63" s="86"/>
      <c r="F63" s="86"/>
      <c r="G63" s="86"/>
      <c r="H63" s="86"/>
      <c r="I63" s="24"/>
      <c r="J63" s="86"/>
      <c r="K63" s="86"/>
      <c r="L63" s="86"/>
      <c r="M63" s="108"/>
      <c r="N63" s="158">
        <f t="shared" si="2"/>
        <v>0</v>
      </c>
    </row>
    <row r="64" spans="1:15" ht="14.25" customHeight="1" x14ac:dyDescent="0.3">
      <c r="A64" s="162"/>
      <c r="B64" s="163">
        <f t="shared" ref="B64:N64" si="3">SUM(B5:B63)</f>
        <v>14470</v>
      </c>
      <c r="C64" s="163">
        <f t="shared" si="3"/>
        <v>32549</v>
      </c>
      <c r="D64" s="163">
        <f t="shared" si="3"/>
        <v>13655.1</v>
      </c>
      <c r="E64" s="163">
        <f t="shared" si="3"/>
        <v>41139.4</v>
      </c>
      <c r="F64" s="163">
        <f t="shared" si="3"/>
        <v>17126</v>
      </c>
      <c r="G64" s="163">
        <f t="shared" si="3"/>
        <v>55330</v>
      </c>
      <c r="H64" s="163">
        <f t="shared" si="3"/>
        <v>0</v>
      </c>
      <c r="I64" s="163">
        <f t="shared" si="3"/>
        <v>0</v>
      </c>
      <c r="J64" s="163">
        <f t="shared" si="3"/>
        <v>0</v>
      </c>
      <c r="K64" s="163">
        <f t="shared" si="3"/>
        <v>0</v>
      </c>
      <c r="L64" s="163">
        <f t="shared" si="3"/>
        <v>0</v>
      </c>
      <c r="M64" s="163">
        <f t="shared" si="3"/>
        <v>0</v>
      </c>
      <c r="N64" s="164">
        <f t="shared" si="3"/>
        <v>174269.5</v>
      </c>
      <c r="O64" s="17"/>
    </row>
    <row r="65" spans="1:14" ht="14.25" customHeight="1" x14ac:dyDescent="0.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1:14" ht="14.25" customHeight="1" x14ac:dyDescent="0.3">
      <c r="A66" s="11"/>
      <c r="B66" s="24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ht="14.25" customHeight="1" x14ac:dyDescent="0.3">
      <c r="A67" s="11"/>
      <c r="B67" s="24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ht="14.25" customHeight="1" x14ac:dyDescent="0.3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1:14" ht="14.25" customHeight="1" x14ac:dyDescent="0.3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4" ht="14.25" customHeight="1" x14ac:dyDescent="0.3">
      <c r="A70" s="11"/>
      <c r="B70" s="24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1:14" ht="14.25" customHeight="1" x14ac:dyDescent="0.3">
      <c r="A71" s="11"/>
      <c r="B71" s="24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1:14" ht="14.25" customHeight="1" x14ac:dyDescent="0.3">
      <c r="A72" s="11"/>
      <c r="B72" s="24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1:14" ht="14.25" customHeight="1" x14ac:dyDescent="0.3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1:14" ht="14.25" customHeight="1" x14ac:dyDescent="0.3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1:14" ht="14.25" customHeight="1" x14ac:dyDescent="0.3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1:14" ht="14.25" customHeight="1" x14ac:dyDescent="0.3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1:14" ht="14.25" customHeight="1" x14ac:dyDescent="0.3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1:14" ht="14.25" customHeight="1" x14ac:dyDescent="0.3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1:14" ht="14.25" customHeight="1" x14ac:dyDescent="0.3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1:14" ht="14.25" customHeight="1" x14ac:dyDescent="0.3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ht="14.25" customHeight="1" x14ac:dyDescent="0.3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ht="14.25" customHeight="1" x14ac:dyDescent="0.3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2:13" ht="14.25" customHeight="1" x14ac:dyDescent="0.3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2:13" ht="14.25" customHeight="1" x14ac:dyDescent="0.3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2:13" ht="14.25" customHeight="1" x14ac:dyDescent="0.3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2:13" ht="14.25" customHeight="1" x14ac:dyDescent="0.3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2:13" ht="14.25" customHeight="1" x14ac:dyDescent="0.3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2:13" ht="14.25" customHeight="1" x14ac:dyDescent="0.3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2:13" ht="14.25" customHeight="1" x14ac:dyDescent="0.3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2:13" ht="14.25" customHeight="1" x14ac:dyDescent="0.3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2:13" ht="14.25" customHeight="1" x14ac:dyDescent="0.3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2:13" ht="14.25" customHeight="1" x14ac:dyDescent="0.3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2:13" ht="14.25" customHeight="1" x14ac:dyDescent="0.3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2:13" ht="14.25" customHeight="1" x14ac:dyDescent="0.3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2:13" ht="14.25" customHeight="1" x14ac:dyDescent="0.3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2:13" ht="14.25" customHeight="1" x14ac:dyDescent="0.3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2:13" ht="14.25" customHeight="1" x14ac:dyDescent="0.3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2:13" ht="14.25" customHeight="1" x14ac:dyDescent="0.3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2:13" ht="14.25" customHeight="1" x14ac:dyDescent="0.3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2:13" ht="14.25" customHeight="1" x14ac:dyDescent="0.3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2:13" ht="14.25" customHeight="1" x14ac:dyDescent="0.3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2:13" ht="14.25" customHeight="1" x14ac:dyDescent="0.3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2:13" ht="14.25" customHeight="1" x14ac:dyDescent="0.3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2:13" ht="14.25" customHeight="1" x14ac:dyDescent="0.3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2:13" ht="14.25" customHeight="1" x14ac:dyDescent="0.3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2:13" ht="14.25" customHeight="1" x14ac:dyDescent="0.3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2:13" ht="14.25" customHeight="1" x14ac:dyDescent="0.3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2:13" ht="14.25" customHeight="1" x14ac:dyDescent="0.3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2:13" ht="14.25" customHeight="1" x14ac:dyDescent="0.3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2:13" ht="14.25" customHeight="1" x14ac:dyDescent="0.3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2:13" ht="14.25" customHeight="1" x14ac:dyDescent="0.3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2:13" ht="14.25" customHeight="1" x14ac:dyDescent="0.3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</row>
    <row r="113" spans="2:13" ht="14.25" customHeight="1" x14ac:dyDescent="0.3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2:13" ht="14.25" customHeight="1" x14ac:dyDescent="0.3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2:13" ht="14.25" customHeight="1" x14ac:dyDescent="0.3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2:13" ht="14.25" customHeight="1" x14ac:dyDescent="0.3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2:13" ht="14.25" customHeight="1" x14ac:dyDescent="0.3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2:13" ht="14.25" customHeight="1" x14ac:dyDescent="0.3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2:13" ht="14.25" customHeight="1" x14ac:dyDescent="0.3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2:13" ht="14.25" customHeight="1" x14ac:dyDescent="0.3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2:13" ht="14.25" customHeight="1" x14ac:dyDescent="0.3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2:13" ht="14.25" customHeight="1" x14ac:dyDescent="0.3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2:13" ht="14.25" customHeight="1" x14ac:dyDescent="0.3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2:13" ht="14.25" customHeight="1" x14ac:dyDescent="0.3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2:13" ht="14.25" customHeight="1" x14ac:dyDescent="0.3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2:13" ht="14.25" customHeight="1" x14ac:dyDescent="0.3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</row>
    <row r="127" spans="2:13" ht="14.25" customHeight="1" x14ac:dyDescent="0.3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</row>
    <row r="128" spans="2:13" ht="14.25" customHeight="1" x14ac:dyDescent="0.3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2:13" ht="14.25" customHeight="1" x14ac:dyDescent="0.3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2:13" ht="14.25" customHeight="1" x14ac:dyDescent="0.3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2:13" ht="14.25" customHeight="1" x14ac:dyDescent="0.3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</row>
    <row r="132" spans="2:13" ht="14.25" customHeight="1" x14ac:dyDescent="0.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2:13" ht="14.25" customHeight="1" x14ac:dyDescent="0.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2:13" ht="14.25" customHeight="1" x14ac:dyDescent="0.3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2:13" ht="14.25" customHeight="1" x14ac:dyDescent="0.3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2:13" ht="14.25" customHeight="1" x14ac:dyDescent="0.3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2:13" ht="14.25" customHeight="1" x14ac:dyDescent="0.3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2:13" ht="14.25" customHeight="1" x14ac:dyDescent="0.3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2:13" ht="14.25" customHeight="1" x14ac:dyDescent="0.3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2:13" ht="14.25" customHeight="1" x14ac:dyDescent="0.3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2:13" ht="14.25" customHeight="1" x14ac:dyDescent="0.3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2:13" ht="14.25" customHeight="1" x14ac:dyDescent="0.3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2:13" ht="14.25" customHeight="1" x14ac:dyDescent="0.3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  <row r="144" spans="2:13" ht="14.25" customHeight="1" x14ac:dyDescent="0.3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2:13" ht="14.25" customHeight="1" x14ac:dyDescent="0.3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2:13" ht="14.25" customHeight="1" x14ac:dyDescent="0.3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2:13" ht="14.25" customHeight="1" x14ac:dyDescent="0.3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2:13" ht="14.25" customHeight="1" x14ac:dyDescent="0.3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2:13" ht="14.25" customHeight="1" x14ac:dyDescent="0.3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2:13" ht="14.25" customHeight="1" x14ac:dyDescent="0.3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2:13" ht="14.25" customHeight="1" x14ac:dyDescent="0.3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2:13" ht="14.25" customHeight="1" x14ac:dyDescent="0.3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2:13" ht="14.25" customHeight="1" x14ac:dyDescent="0.3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2:13" ht="14.25" customHeight="1" x14ac:dyDescent="0.3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2:13" ht="14.25" customHeight="1" x14ac:dyDescent="0.3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2:13" ht="14.25" customHeight="1" x14ac:dyDescent="0.3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2:13" ht="14.25" customHeight="1" x14ac:dyDescent="0.3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2:13" ht="14.25" customHeight="1" x14ac:dyDescent="0.3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2:13" ht="14.25" customHeight="1" x14ac:dyDescent="0.3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2:13" ht="14.25" customHeight="1" x14ac:dyDescent="0.3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2:13" ht="14.25" customHeight="1" x14ac:dyDescent="0.3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2:13" ht="14.25" customHeight="1" x14ac:dyDescent="0.3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2:13" ht="14.25" customHeight="1" x14ac:dyDescent="0.3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2:13" ht="14.25" customHeight="1" x14ac:dyDescent="0.3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2:13" ht="14.25" customHeight="1" x14ac:dyDescent="0.3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  <row r="166" spans="2:13" ht="14.25" customHeight="1" x14ac:dyDescent="0.3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2:13" ht="14.25" customHeight="1" x14ac:dyDescent="0.3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</row>
    <row r="168" spans="2:13" ht="14.25" customHeight="1" x14ac:dyDescent="0.3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</row>
    <row r="169" spans="2:13" ht="14.25" customHeight="1" x14ac:dyDescent="0.3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2:13" ht="14.25" customHeight="1" x14ac:dyDescent="0.3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2:13" ht="14.25" customHeight="1" x14ac:dyDescent="0.3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</row>
    <row r="172" spans="2:13" ht="14.25" customHeight="1" x14ac:dyDescent="0.3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</row>
    <row r="173" spans="2:13" ht="14.25" customHeight="1" x14ac:dyDescent="0.3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</row>
    <row r="174" spans="2:13" ht="14.25" customHeight="1" x14ac:dyDescent="0.3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</row>
    <row r="175" spans="2:13" ht="14.25" customHeight="1" x14ac:dyDescent="0.3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2:13" ht="14.25" customHeight="1" x14ac:dyDescent="0.3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2:13" ht="14.25" customHeight="1" x14ac:dyDescent="0.3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2:13" ht="14.25" customHeight="1" x14ac:dyDescent="0.3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3" ht="14.25" customHeight="1" x14ac:dyDescent="0.3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2:13" ht="14.25" customHeight="1" x14ac:dyDescent="0.3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</row>
    <row r="181" spans="2:13" ht="14.25" customHeight="1" x14ac:dyDescent="0.3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</row>
    <row r="182" spans="2:13" ht="14.25" customHeight="1" x14ac:dyDescent="0.3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2:13" ht="14.25" customHeight="1" x14ac:dyDescent="0.3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2:13" ht="14.25" customHeight="1" x14ac:dyDescent="0.3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2:13" ht="14.25" customHeight="1" x14ac:dyDescent="0.3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</row>
    <row r="186" spans="2:13" ht="14.25" customHeight="1" x14ac:dyDescent="0.3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</row>
    <row r="187" spans="2:13" ht="14.25" customHeight="1" x14ac:dyDescent="0.3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</row>
    <row r="188" spans="2:13" ht="14.25" customHeight="1" x14ac:dyDescent="0.3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2:13" ht="14.25" customHeight="1" x14ac:dyDescent="0.3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2:13" ht="14.25" customHeight="1" x14ac:dyDescent="0.3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</row>
    <row r="191" spans="2:13" ht="14.25" customHeight="1" x14ac:dyDescent="0.3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2:13" ht="14.25" customHeight="1" x14ac:dyDescent="0.3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</row>
    <row r="193" spans="2:13" ht="14.25" customHeight="1" x14ac:dyDescent="0.3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</row>
    <row r="194" spans="2:13" ht="14.25" customHeight="1" x14ac:dyDescent="0.3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2:13" ht="14.25" customHeight="1" x14ac:dyDescent="0.3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2:13" ht="14.25" customHeight="1" x14ac:dyDescent="0.3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2:13" ht="14.25" customHeight="1" x14ac:dyDescent="0.3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2:13" ht="14.25" customHeight="1" x14ac:dyDescent="0.3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2:13" ht="14.25" customHeight="1" x14ac:dyDescent="0.3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2:13" ht="14.25" customHeight="1" x14ac:dyDescent="0.3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2:13" ht="14.25" customHeight="1" x14ac:dyDescent="0.3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2:13" ht="14.25" customHeight="1" x14ac:dyDescent="0.3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</row>
    <row r="203" spans="2:13" ht="14.25" customHeight="1" x14ac:dyDescent="0.3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2:13" ht="14.25" customHeight="1" x14ac:dyDescent="0.3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</row>
    <row r="205" spans="2:13" ht="14.25" customHeight="1" x14ac:dyDescent="0.3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2:13" ht="14.25" customHeight="1" x14ac:dyDescent="0.3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</row>
    <row r="207" spans="2:13" ht="14.25" customHeight="1" x14ac:dyDescent="0.3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2:13" ht="14.25" customHeight="1" x14ac:dyDescent="0.3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</row>
    <row r="209" spans="2:13" ht="14.25" customHeight="1" x14ac:dyDescent="0.3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2:13" ht="14.25" customHeight="1" x14ac:dyDescent="0.3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2:13" ht="14.25" customHeight="1" x14ac:dyDescent="0.3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2:13" ht="14.25" customHeight="1" x14ac:dyDescent="0.3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2:13" ht="14.25" customHeight="1" x14ac:dyDescent="0.3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2:13" ht="14.25" customHeight="1" x14ac:dyDescent="0.3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2:13" ht="14.25" customHeight="1" x14ac:dyDescent="0.3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2:13" ht="14.25" customHeight="1" x14ac:dyDescent="0.3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2:13" ht="14.25" customHeight="1" x14ac:dyDescent="0.3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2:13" ht="14.25" customHeight="1" x14ac:dyDescent="0.3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</row>
    <row r="219" spans="2:13" ht="14.25" customHeight="1" x14ac:dyDescent="0.3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2:13" ht="14.25" customHeight="1" x14ac:dyDescent="0.3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</row>
    <row r="221" spans="2:13" ht="14.25" customHeight="1" x14ac:dyDescent="0.3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</row>
    <row r="222" spans="2:13" ht="14.25" customHeight="1" x14ac:dyDescent="0.3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</row>
    <row r="223" spans="2:13" ht="14.25" customHeight="1" x14ac:dyDescent="0.3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</row>
    <row r="224" spans="2:13" ht="14.25" customHeight="1" x14ac:dyDescent="0.3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</row>
    <row r="225" spans="2:13" ht="14.25" customHeight="1" x14ac:dyDescent="0.3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</row>
    <row r="226" spans="2:13" ht="14.25" customHeight="1" x14ac:dyDescent="0.3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2:13" ht="14.25" customHeight="1" x14ac:dyDescent="0.3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2:13" ht="14.25" customHeight="1" x14ac:dyDescent="0.3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2:13" ht="14.25" customHeight="1" x14ac:dyDescent="0.3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</row>
    <row r="230" spans="2:13" ht="14.25" customHeight="1" x14ac:dyDescent="0.3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2:13" ht="14.25" customHeight="1" x14ac:dyDescent="0.3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</row>
    <row r="232" spans="2:13" ht="14.25" customHeight="1" x14ac:dyDescent="0.3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2:13" ht="14.25" customHeight="1" x14ac:dyDescent="0.3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2:13" ht="14.25" customHeight="1" x14ac:dyDescent="0.3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</row>
    <row r="235" spans="2:13" ht="14.25" customHeight="1" x14ac:dyDescent="0.3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</row>
    <row r="236" spans="2:13" ht="14.25" customHeight="1" x14ac:dyDescent="0.3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</row>
    <row r="237" spans="2:13" ht="14.25" customHeight="1" x14ac:dyDescent="0.3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</row>
    <row r="238" spans="2:13" ht="14.25" customHeight="1" x14ac:dyDescent="0.3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spans="2:13" ht="14.25" customHeight="1" x14ac:dyDescent="0.3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</row>
    <row r="240" spans="2:13" ht="14.25" customHeight="1" x14ac:dyDescent="0.3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2:13" ht="14.25" customHeight="1" x14ac:dyDescent="0.3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2:13" ht="14.25" customHeight="1" x14ac:dyDescent="0.3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2:13" ht="14.25" customHeight="1" x14ac:dyDescent="0.3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2:13" ht="14.25" customHeight="1" x14ac:dyDescent="0.3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2:13" ht="14.25" customHeight="1" x14ac:dyDescent="0.3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2:13" ht="14.25" customHeight="1" x14ac:dyDescent="0.3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spans="2:13" ht="14.25" customHeight="1" x14ac:dyDescent="0.3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2:13" ht="14.25" customHeight="1" x14ac:dyDescent="0.3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spans="2:13" ht="14.25" customHeight="1" x14ac:dyDescent="0.3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</row>
    <row r="250" spans="2:13" ht="14.25" customHeight="1" x14ac:dyDescent="0.3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spans="2:13" ht="14.25" customHeight="1" x14ac:dyDescent="0.3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2:13" ht="14.25" customHeight="1" x14ac:dyDescent="0.3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spans="2:13" ht="14.25" customHeight="1" x14ac:dyDescent="0.3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spans="2:13" ht="14.25" customHeight="1" x14ac:dyDescent="0.3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2:13" ht="14.25" customHeight="1" x14ac:dyDescent="0.3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spans="2:13" ht="14.25" customHeight="1" x14ac:dyDescent="0.3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spans="2:13" ht="14.25" customHeight="1" x14ac:dyDescent="0.3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2:13" ht="14.25" customHeight="1" x14ac:dyDescent="0.3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spans="2:13" ht="14.25" customHeight="1" x14ac:dyDescent="0.3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spans="2:13" ht="14.25" customHeight="1" x14ac:dyDescent="0.3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spans="2:13" ht="14.25" customHeight="1" x14ac:dyDescent="0.3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2:13" ht="14.25" customHeight="1" x14ac:dyDescent="0.3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2:13" ht="14.25" customHeight="1" x14ac:dyDescent="0.3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spans="2:13" ht="14.25" customHeight="1" x14ac:dyDescent="0.3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spans="2:13" ht="14.25" customHeight="1" x14ac:dyDescent="0.3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  <row r="266" spans="2:13" ht="14.25" customHeight="1" x14ac:dyDescent="0.3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</row>
    <row r="267" spans="2:13" ht="14.25" customHeight="1" x14ac:dyDescent="0.3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spans="2:13" ht="14.25" customHeight="1" x14ac:dyDescent="0.3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2:13" ht="14.25" customHeight="1" x14ac:dyDescent="0.3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spans="2:13" ht="14.25" customHeight="1" x14ac:dyDescent="0.3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</row>
    <row r="271" spans="2:13" ht="14.25" customHeight="1" x14ac:dyDescent="0.3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2:13" ht="14.25" customHeight="1" x14ac:dyDescent="0.3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</row>
    <row r="273" spans="2:13" ht="14.25" customHeight="1" x14ac:dyDescent="0.3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spans="2:13" ht="14.25" customHeight="1" x14ac:dyDescent="0.3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</row>
    <row r="275" spans="2:13" ht="14.25" customHeight="1" x14ac:dyDescent="0.3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</row>
    <row r="276" spans="2:13" ht="14.25" customHeight="1" x14ac:dyDescent="0.3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</row>
    <row r="277" spans="2:13" ht="14.25" customHeight="1" x14ac:dyDescent="0.3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</row>
    <row r="278" spans="2:13" ht="14.25" customHeight="1" x14ac:dyDescent="0.3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</row>
    <row r="279" spans="2:13" ht="14.25" customHeight="1" x14ac:dyDescent="0.3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</row>
    <row r="280" spans="2:13" ht="14.25" customHeight="1" x14ac:dyDescent="0.3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</row>
    <row r="281" spans="2:13" ht="14.25" customHeight="1" x14ac:dyDescent="0.3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</row>
    <row r="282" spans="2:13" ht="14.25" customHeight="1" x14ac:dyDescent="0.3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</row>
    <row r="283" spans="2:13" ht="14.25" customHeight="1" x14ac:dyDescent="0.3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</row>
    <row r="284" spans="2:13" ht="14.25" customHeight="1" x14ac:dyDescent="0.3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</row>
    <row r="285" spans="2:13" ht="14.25" customHeight="1" x14ac:dyDescent="0.3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</row>
    <row r="286" spans="2:13" ht="14.25" customHeight="1" x14ac:dyDescent="0.3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</row>
    <row r="287" spans="2:13" ht="14.25" customHeight="1" x14ac:dyDescent="0.3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spans="2:13" ht="14.25" customHeight="1" x14ac:dyDescent="0.3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</row>
    <row r="289" spans="2:13" ht="14.25" customHeight="1" x14ac:dyDescent="0.3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2:13" ht="14.25" customHeight="1" x14ac:dyDescent="0.3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</row>
    <row r="291" spans="2:13" ht="14.25" customHeight="1" x14ac:dyDescent="0.3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</row>
    <row r="292" spans="2:13" ht="14.25" customHeight="1" x14ac:dyDescent="0.3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</row>
    <row r="293" spans="2:13" ht="14.25" customHeight="1" x14ac:dyDescent="0.3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</row>
    <row r="294" spans="2:13" ht="14.25" customHeight="1" x14ac:dyDescent="0.3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</row>
    <row r="295" spans="2:13" ht="14.25" customHeight="1" x14ac:dyDescent="0.3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</row>
    <row r="296" spans="2:13" ht="14.25" customHeight="1" x14ac:dyDescent="0.3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2:13" ht="14.25" customHeight="1" x14ac:dyDescent="0.3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</row>
    <row r="298" spans="2:13" ht="14.25" customHeight="1" x14ac:dyDescent="0.3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</row>
    <row r="299" spans="2:13" ht="14.25" customHeight="1" x14ac:dyDescent="0.3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  <row r="300" spans="2:13" ht="14.25" customHeight="1" x14ac:dyDescent="0.3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</row>
    <row r="301" spans="2:13" ht="14.25" customHeight="1" x14ac:dyDescent="0.3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</row>
    <row r="302" spans="2:13" ht="14.25" customHeight="1" x14ac:dyDescent="0.3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</row>
    <row r="303" spans="2:13" ht="14.25" customHeight="1" x14ac:dyDescent="0.3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2:13" ht="14.25" customHeight="1" x14ac:dyDescent="0.3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</row>
    <row r="305" spans="2:13" ht="14.25" customHeight="1" x14ac:dyDescent="0.3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</row>
    <row r="306" spans="2:13" ht="14.25" customHeight="1" x14ac:dyDescent="0.3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</row>
    <row r="307" spans="2:13" ht="14.25" customHeight="1" x14ac:dyDescent="0.3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</row>
    <row r="308" spans="2:13" ht="14.25" customHeight="1" x14ac:dyDescent="0.3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</row>
    <row r="309" spans="2:13" ht="14.25" customHeight="1" x14ac:dyDescent="0.3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</row>
    <row r="310" spans="2:13" ht="14.25" customHeight="1" x14ac:dyDescent="0.3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2:13" ht="14.25" customHeight="1" x14ac:dyDescent="0.3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</row>
    <row r="312" spans="2:13" ht="14.25" customHeight="1" x14ac:dyDescent="0.3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</row>
    <row r="313" spans="2:13" ht="14.25" customHeight="1" x14ac:dyDescent="0.3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</row>
    <row r="314" spans="2:13" ht="14.25" customHeight="1" x14ac:dyDescent="0.3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</row>
    <row r="315" spans="2:13" ht="14.25" customHeight="1" x14ac:dyDescent="0.3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</row>
    <row r="316" spans="2:13" ht="14.25" customHeight="1" x14ac:dyDescent="0.3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</row>
    <row r="317" spans="2:13" ht="14.25" customHeight="1" x14ac:dyDescent="0.3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2:13" ht="14.25" customHeight="1" x14ac:dyDescent="0.3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</row>
    <row r="319" spans="2:13" ht="14.25" customHeight="1" x14ac:dyDescent="0.3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</row>
    <row r="320" spans="2:13" ht="14.25" customHeight="1" x14ac:dyDescent="0.3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</row>
    <row r="321" spans="2:13" ht="14.25" customHeight="1" x14ac:dyDescent="0.3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</row>
    <row r="322" spans="2:13" ht="14.25" customHeight="1" x14ac:dyDescent="0.3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</row>
    <row r="323" spans="2:13" ht="14.25" customHeight="1" x14ac:dyDescent="0.3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</row>
    <row r="324" spans="2:13" ht="14.25" customHeight="1" x14ac:dyDescent="0.3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2:13" ht="14.25" customHeight="1" x14ac:dyDescent="0.3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</row>
    <row r="326" spans="2:13" ht="14.25" customHeight="1" x14ac:dyDescent="0.3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</row>
    <row r="327" spans="2:13" ht="14.25" customHeight="1" x14ac:dyDescent="0.3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</row>
    <row r="328" spans="2:13" ht="14.25" customHeight="1" x14ac:dyDescent="0.3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</row>
    <row r="329" spans="2:13" ht="14.25" customHeight="1" x14ac:dyDescent="0.3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</row>
    <row r="330" spans="2:13" ht="14.25" customHeight="1" x14ac:dyDescent="0.3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</row>
    <row r="331" spans="2:13" ht="14.25" customHeight="1" x14ac:dyDescent="0.3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</row>
    <row r="332" spans="2:13" ht="14.25" customHeight="1" x14ac:dyDescent="0.3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</row>
    <row r="333" spans="2:13" ht="14.25" customHeight="1" x14ac:dyDescent="0.3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</row>
    <row r="334" spans="2:13" ht="14.25" customHeight="1" x14ac:dyDescent="0.3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</row>
    <row r="335" spans="2:13" ht="14.25" customHeight="1" x14ac:dyDescent="0.3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</row>
    <row r="336" spans="2:13" ht="14.25" customHeight="1" x14ac:dyDescent="0.3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</row>
    <row r="337" spans="2:13" ht="14.25" customHeight="1" x14ac:dyDescent="0.3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</row>
    <row r="338" spans="2:13" ht="14.25" customHeight="1" x14ac:dyDescent="0.3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2:13" ht="14.25" customHeight="1" x14ac:dyDescent="0.3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spans="2:13" ht="14.25" customHeight="1" x14ac:dyDescent="0.3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spans="2:13" ht="14.25" customHeight="1" x14ac:dyDescent="0.3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spans="2:13" ht="14.25" customHeight="1" x14ac:dyDescent="0.3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</row>
    <row r="343" spans="2:13" ht="14.25" customHeight="1" x14ac:dyDescent="0.3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</row>
    <row r="344" spans="2:13" ht="14.25" customHeight="1" x14ac:dyDescent="0.3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spans="2:13" ht="14.25" customHeight="1" x14ac:dyDescent="0.3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2:13" ht="14.25" customHeight="1" x14ac:dyDescent="0.3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</row>
    <row r="347" spans="2:13" ht="14.25" customHeight="1" x14ac:dyDescent="0.3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</row>
    <row r="348" spans="2:13" ht="14.25" customHeight="1" x14ac:dyDescent="0.3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</row>
    <row r="349" spans="2:13" ht="14.25" customHeight="1" x14ac:dyDescent="0.3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</row>
    <row r="350" spans="2:13" ht="14.25" customHeight="1" x14ac:dyDescent="0.3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</row>
    <row r="351" spans="2:13" ht="14.25" customHeight="1" x14ac:dyDescent="0.3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</row>
    <row r="352" spans="2:13" ht="14.25" customHeight="1" x14ac:dyDescent="0.3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spans="2:13" ht="14.25" customHeight="1" x14ac:dyDescent="0.3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</row>
    <row r="354" spans="2:13" ht="14.25" customHeight="1" x14ac:dyDescent="0.3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</row>
    <row r="355" spans="2:13" ht="14.25" customHeight="1" x14ac:dyDescent="0.3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</row>
    <row r="356" spans="2:13" ht="14.25" customHeight="1" x14ac:dyDescent="0.3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</row>
    <row r="357" spans="2:13" ht="14.25" customHeight="1" x14ac:dyDescent="0.3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</row>
    <row r="358" spans="2:13" ht="14.25" customHeight="1" x14ac:dyDescent="0.3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</row>
    <row r="359" spans="2:13" ht="14.25" customHeight="1" x14ac:dyDescent="0.3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spans="2:13" ht="14.25" customHeight="1" x14ac:dyDescent="0.3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</row>
    <row r="361" spans="2:13" ht="14.25" customHeight="1" x14ac:dyDescent="0.3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</row>
    <row r="362" spans="2:13" ht="14.25" customHeight="1" x14ac:dyDescent="0.3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</row>
    <row r="363" spans="2:13" ht="14.25" customHeight="1" x14ac:dyDescent="0.3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</row>
    <row r="364" spans="2:13" ht="14.25" customHeight="1" x14ac:dyDescent="0.3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</row>
    <row r="365" spans="2:13" ht="14.25" customHeight="1" x14ac:dyDescent="0.3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</row>
    <row r="366" spans="2:13" ht="14.25" customHeight="1" x14ac:dyDescent="0.3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spans="2:13" ht="14.25" customHeight="1" x14ac:dyDescent="0.3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</row>
    <row r="368" spans="2:13" ht="14.25" customHeight="1" x14ac:dyDescent="0.3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</row>
    <row r="369" spans="2:13" ht="14.25" customHeight="1" x14ac:dyDescent="0.3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</row>
    <row r="370" spans="2:13" ht="14.25" customHeight="1" x14ac:dyDescent="0.3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</row>
    <row r="371" spans="2:13" ht="14.25" customHeight="1" x14ac:dyDescent="0.3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</row>
    <row r="372" spans="2:13" ht="14.25" customHeight="1" x14ac:dyDescent="0.3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</row>
    <row r="373" spans="2:13" ht="14.25" customHeight="1" x14ac:dyDescent="0.3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spans="2:13" ht="14.25" customHeight="1" x14ac:dyDescent="0.3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</row>
    <row r="375" spans="2:13" ht="14.25" customHeight="1" x14ac:dyDescent="0.3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</row>
    <row r="376" spans="2:13" ht="14.25" customHeight="1" x14ac:dyDescent="0.3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</row>
    <row r="377" spans="2:13" ht="14.25" customHeight="1" x14ac:dyDescent="0.3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</row>
    <row r="378" spans="2:13" ht="14.25" customHeight="1" x14ac:dyDescent="0.3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</row>
    <row r="379" spans="2:13" ht="14.25" customHeight="1" x14ac:dyDescent="0.3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</row>
    <row r="380" spans="2:13" ht="14.25" customHeight="1" x14ac:dyDescent="0.3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2:13" ht="14.25" customHeight="1" x14ac:dyDescent="0.3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</row>
    <row r="382" spans="2:13" ht="14.25" customHeight="1" x14ac:dyDescent="0.3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</row>
    <row r="383" spans="2:13" ht="14.25" customHeight="1" x14ac:dyDescent="0.3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</row>
    <row r="384" spans="2:13" ht="14.25" customHeight="1" x14ac:dyDescent="0.3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</row>
    <row r="385" spans="2:13" ht="14.25" customHeight="1" x14ac:dyDescent="0.3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</row>
    <row r="386" spans="2:13" ht="14.25" customHeight="1" x14ac:dyDescent="0.3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</row>
    <row r="387" spans="2:13" ht="14.25" customHeight="1" x14ac:dyDescent="0.3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2:13" ht="14.25" customHeight="1" x14ac:dyDescent="0.3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</row>
    <row r="389" spans="2:13" ht="14.25" customHeight="1" x14ac:dyDescent="0.3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</row>
    <row r="390" spans="2:13" ht="14.25" customHeight="1" x14ac:dyDescent="0.3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</row>
    <row r="391" spans="2:13" ht="14.25" customHeight="1" x14ac:dyDescent="0.3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</row>
    <row r="392" spans="2:13" ht="14.25" customHeight="1" x14ac:dyDescent="0.3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</row>
    <row r="393" spans="2:13" ht="14.25" customHeight="1" x14ac:dyDescent="0.3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</row>
    <row r="394" spans="2:13" ht="14.25" customHeight="1" x14ac:dyDescent="0.3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2:13" ht="14.25" customHeight="1" x14ac:dyDescent="0.3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</row>
    <row r="396" spans="2:13" ht="14.25" customHeight="1" x14ac:dyDescent="0.3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</row>
    <row r="397" spans="2:13" ht="14.25" customHeight="1" x14ac:dyDescent="0.3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</row>
    <row r="398" spans="2:13" ht="14.25" customHeight="1" x14ac:dyDescent="0.3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</row>
    <row r="399" spans="2:13" ht="14.25" customHeight="1" x14ac:dyDescent="0.3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</row>
    <row r="400" spans="2:13" ht="14.25" customHeight="1" x14ac:dyDescent="0.3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</row>
    <row r="401" spans="2:13" ht="14.25" customHeight="1" x14ac:dyDescent="0.3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</row>
    <row r="402" spans="2:13" ht="14.25" customHeight="1" x14ac:dyDescent="0.3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</row>
    <row r="403" spans="2:13" ht="14.25" customHeight="1" x14ac:dyDescent="0.3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</row>
    <row r="404" spans="2:13" ht="14.25" customHeight="1" x14ac:dyDescent="0.3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</row>
    <row r="405" spans="2:13" ht="14.25" customHeight="1" x14ac:dyDescent="0.3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</row>
    <row r="406" spans="2:13" ht="14.25" customHeight="1" x14ac:dyDescent="0.3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</row>
    <row r="407" spans="2:13" ht="14.25" customHeight="1" x14ac:dyDescent="0.3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</row>
    <row r="408" spans="2:13" ht="14.25" customHeight="1" x14ac:dyDescent="0.3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2:13" ht="14.25" customHeight="1" x14ac:dyDescent="0.3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</row>
    <row r="410" spans="2:13" ht="14.25" customHeight="1" x14ac:dyDescent="0.3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</row>
    <row r="411" spans="2:13" ht="14.25" customHeight="1" x14ac:dyDescent="0.3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</row>
    <row r="412" spans="2:13" ht="14.25" customHeight="1" x14ac:dyDescent="0.3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</row>
    <row r="413" spans="2:13" ht="14.25" customHeight="1" x14ac:dyDescent="0.3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</row>
    <row r="414" spans="2:13" ht="14.25" customHeight="1" x14ac:dyDescent="0.3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</row>
    <row r="415" spans="2:13" ht="14.25" customHeight="1" x14ac:dyDescent="0.3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2:13" ht="14.25" customHeight="1" x14ac:dyDescent="0.3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</row>
    <row r="417" spans="2:13" ht="14.25" customHeight="1" x14ac:dyDescent="0.3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spans="2:13" ht="14.25" customHeight="1" x14ac:dyDescent="0.3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</row>
    <row r="419" spans="2:13" ht="14.25" customHeight="1" x14ac:dyDescent="0.3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</row>
    <row r="420" spans="2:13" ht="14.25" customHeight="1" x14ac:dyDescent="0.3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</row>
    <row r="421" spans="2:13" ht="14.25" customHeight="1" x14ac:dyDescent="0.3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</row>
    <row r="422" spans="2:13" ht="14.25" customHeight="1" x14ac:dyDescent="0.3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2:13" ht="14.25" customHeight="1" x14ac:dyDescent="0.3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</row>
    <row r="424" spans="2:13" ht="14.25" customHeight="1" x14ac:dyDescent="0.3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</row>
    <row r="425" spans="2:13" ht="14.25" customHeight="1" x14ac:dyDescent="0.3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</row>
    <row r="426" spans="2:13" ht="14.25" customHeight="1" x14ac:dyDescent="0.3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</row>
    <row r="427" spans="2:13" ht="14.25" customHeight="1" x14ac:dyDescent="0.3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</row>
    <row r="428" spans="2:13" ht="14.25" customHeight="1" x14ac:dyDescent="0.3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</row>
    <row r="429" spans="2:13" ht="14.25" customHeight="1" x14ac:dyDescent="0.3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2:13" ht="14.25" customHeight="1" x14ac:dyDescent="0.3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</row>
    <row r="431" spans="2:13" ht="14.25" customHeight="1" x14ac:dyDescent="0.3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</row>
    <row r="432" spans="2:13" ht="14.25" customHeight="1" x14ac:dyDescent="0.3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</row>
    <row r="433" spans="2:13" ht="14.25" customHeight="1" x14ac:dyDescent="0.3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</row>
    <row r="434" spans="2:13" ht="14.25" customHeight="1" x14ac:dyDescent="0.3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</row>
    <row r="435" spans="2:13" ht="14.25" customHeight="1" x14ac:dyDescent="0.3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</row>
    <row r="436" spans="2:13" ht="14.25" customHeight="1" x14ac:dyDescent="0.3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</row>
    <row r="437" spans="2:13" ht="14.25" customHeight="1" x14ac:dyDescent="0.3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</row>
    <row r="438" spans="2:13" ht="14.25" customHeight="1" x14ac:dyDescent="0.3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</row>
    <row r="439" spans="2:13" ht="14.25" customHeight="1" x14ac:dyDescent="0.3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</row>
    <row r="440" spans="2:13" ht="14.25" customHeight="1" x14ac:dyDescent="0.3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</row>
    <row r="441" spans="2:13" ht="14.25" customHeight="1" x14ac:dyDescent="0.3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</row>
    <row r="442" spans="2:13" ht="14.25" customHeight="1" x14ac:dyDescent="0.3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</row>
    <row r="443" spans="2:13" ht="14.25" customHeight="1" x14ac:dyDescent="0.3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2:13" ht="14.25" customHeight="1" x14ac:dyDescent="0.3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</row>
    <row r="445" spans="2:13" ht="14.25" customHeight="1" x14ac:dyDescent="0.3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</row>
    <row r="446" spans="2:13" ht="14.25" customHeight="1" x14ac:dyDescent="0.3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</row>
    <row r="447" spans="2:13" ht="14.25" customHeight="1" x14ac:dyDescent="0.3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</row>
    <row r="448" spans="2:13" ht="14.25" customHeight="1" x14ac:dyDescent="0.3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</row>
    <row r="449" spans="2:13" ht="14.25" customHeight="1" x14ac:dyDescent="0.3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</row>
    <row r="450" spans="2:13" ht="14.25" customHeight="1" x14ac:dyDescent="0.3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spans="2:13" ht="14.25" customHeight="1" x14ac:dyDescent="0.3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</row>
    <row r="452" spans="2:13" ht="14.25" customHeight="1" x14ac:dyDescent="0.3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</row>
    <row r="453" spans="2:13" ht="14.25" customHeight="1" x14ac:dyDescent="0.3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</row>
    <row r="454" spans="2:13" ht="14.25" customHeight="1" x14ac:dyDescent="0.3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</row>
    <row r="455" spans="2:13" ht="14.25" customHeight="1" x14ac:dyDescent="0.3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</row>
    <row r="456" spans="2:13" ht="14.25" customHeight="1" x14ac:dyDescent="0.3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</row>
    <row r="457" spans="2:13" ht="14.25" customHeight="1" x14ac:dyDescent="0.3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2:13" ht="14.25" customHeight="1" x14ac:dyDescent="0.3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</row>
    <row r="459" spans="2:13" ht="14.25" customHeight="1" x14ac:dyDescent="0.3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</row>
    <row r="460" spans="2:13" ht="14.25" customHeight="1" x14ac:dyDescent="0.3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</row>
    <row r="461" spans="2:13" ht="14.25" customHeight="1" x14ac:dyDescent="0.3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</row>
    <row r="462" spans="2:13" ht="14.25" customHeight="1" x14ac:dyDescent="0.3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</row>
    <row r="463" spans="2:13" ht="14.25" customHeight="1" x14ac:dyDescent="0.3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</row>
    <row r="464" spans="2:13" ht="14.25" customHeight="1" x14ac:dyDescent="0.3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2:13" ht="14.25" customHeight="1" x14ac:dyDescent="0.3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</row>
    <row r="466" spans="2:13" ht="14.25" customHeight="1" x14ac:dyDescent="0.3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spans="2:13" ht="14.25" customHeight="1" x14ac:dyDescent="0.3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</row>
    <row r="468" spans="2:13" ht="14.25" customHeight="1" x14ac:dyDescent="0.3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</row>
    <row r="469" spans="2:13" ht="14.25" customHeight="1" x14ac:dyDescent="0.3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</row>
    <row r="470" spans="2:13" ht="14.25" customHeight="1" x14ac:dyDescent="0.3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</row>
    <row r="471" spans="2:13" ht="14.25" customHeight="1" x14ac:dyDescent="0.3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spans="2:13" ht="14.25" customHeight="1" x14ac:dyDescent="0.3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</row>
    <row r="473" spans="2:13" ht="14.25" customHeight="1" x14ac:dyDescent="0.3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</row>
    <row r="474" spans="2:13" ht="14.25" customHeight="1" x14ac:dyDescent="0.3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</row>
    <row r="475" spans="2:13" ht="14.25" customHeight="1" x14ac:dyDescent="0.3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</row>
    <row r="476" spans="2:13" ht="14.25" customHeight="1" x14ac:dyDescent="0.3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</row>
    <row r="477" spans="2:13" ht="14.25" customHeight="1" x14ac:dyDescent="0.3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</row>
    <row r="478" spans="2:13" ht="14.25" customHeight="1" x14ac:dyDescent="0.3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</row>
    <row r="479" spans="2:13" ht="14.25" customHeight="1" x14ac:dyDescent="0.3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</row>
    <row r="480" spans="2:13" ht="14.25" customHeight="1" x14ac:dyDescent="0.3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</row>
    <row r="481" spans="2:13" ht="14.25" customHeight="1" x14ac:dyDescent="0.3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</row>
    <row r="482" spans="2:13" ht="14.25" customHeight="1" x14ac:dyDescent="0.3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</row>
    <row r="483" spans="2:13" ht="14.25" customHeight="1" x14ac:dyDescent="0.3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</row>
    <row r="484" spans="2:13" ht="14.25" customHeight="1" x14ac:dyDescent="0.3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</row>
    <row r="485" spans="2:13" ht="14.25" customHeight="1" x14ac:dyDescent="0.3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</row>
    <row r="486" spans="2:13" ht="14.25" customHeight="1" x14ac:dyDescent="0.3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</row>
    <row r="487" spans="2:13" ht="14.25" customHeight="1" x14ac:dyDescent="0.3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</row>
    <row r="488" spans="2:13" ht="14.25" customHeight="1" x14ac:dyDescent="0.3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</row>
    <row r="489" spans="2:13" ht="14.25" customHeight="1" x14ac:dyDescent="0.3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</row>
    <row r="490" spans="2:13" ht="14.25" customHeight="1" x14ac:dyDescent="0.3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</row>
    <row r="491" spans="2:13" ht="14.25" customHeight="1" x14ac:dyDescent="0.3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spans="2:13" ht="14.25" customHeight="1" x14ac:dyDescent="0.3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</row>
    <row r="493" spans="2:13" ht="14.25" customHeight="1" x14ac:dyDescent="0.3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</row>
    <row r="494" spans="2:13" ht="14.25" customHeight="1" x14ac:dyDescent="0.3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</row>
    <row r="495" spans="2:13" ht="14.25" customHeight="1" x14ac:dyDescent="0.3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</row>
    <row r="496" spans="2:13" ht="14.25" customHeight="1" x14ac:dyDescent="0.3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</row>
    <row r="497" spans="2:13" ht="14.25" customHeight="1" x14ac:dyDescent="0.3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</row>
    <row r="498" spans="2:13" ht="14.25" customHeight="1" x14ac:dyDescent="0.3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</row>
    <row r="499" spans="2:13" ht="14.25" customHeight="1" x14ac:dyDescent="0.3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</row>
    <row r="500" spans="2:13" ht="14.25" customHeight="1" x14ac:dyDescent="0.3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</row>
    <row r="501" spans="2:13" ht="14.25" customHeight="1" x14ac:dyDescent="0.3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</row>
    <row r="502" spans="2:13" ht="14.25" customHeight="1" x14ac:dyDescent="0.3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</row>
    <row r="503" spans="2:13" ht="14.25" customHeight="1" x14ac:dyDescent="0.3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</row>
    <row r="504" spans="2:13" ht="14.25" customHeight="1" x14ac:dyDescent="0.3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</row>
    <row r="505" spans="2:13" ht="14.25" customHeight="1" x14ac:dyDescent="0.3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</row>
    <row r="506" spans="2:13" ht="14.25" customHeight="1" x14ac:dyDescent="0.3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</row>
    <row r="507" spans="2:13" ht="14.25" customHeight="1" x14ac:dyDescent="0.3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</row>
    <row r="508" spans="2:13" ht="14.25" customHeight="1" x14ac:dyDescent="0.3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</row>
    <row r="509" spans="2:13" ht="14.25" customHeight="1" x14ac:dyDescent="0.3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</row>
    <row r="510" spans="2:13" ht="14.25" customHeight="1" x14ac:dyDescent="0.3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</row>
    <row r="511" spans="2:13" ht="14.25" customHeight="1" x14ac:dyDescent="0.3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</row>
    <row r="512" spans="2:13" ht="14.25" customHeight="1" x14ac:dyDescent="0.3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</row>
    <row r="513" spans="2:13" ht="14.25" customHeight="1" x14ac:dyDescent="0.3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</row>
    <row r="514" spans="2:13" ht="14.25" customHeight="1" x14ac:dyDescent="0.3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</row>
    <row r="515" spans="2:13" ht="14.25" customHeight="1" x14ac:dyDescent="0.3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</row>
    <row r="516" spans="2:13" ht="14.25" customHeight="1" x14ac:dyDescent="0.3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</row>
    <row r="517" spans="2:13" ht="14.25" customHeight="1" x14ac:dyDescent="0.3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</row>
    <row r="518" spans="2:13" ht="14.25" customHeight="1" x14ac:dyDescent="0.3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</row>
    <row r="519" spans="2:13" ht="14.25" customHeight="1" x14ac:dyDescent="0.3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</row>
    <row r="520" spans="2:13" ht="14.25" customHeight="1" x14ac:dyDescent="0.3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</row>
    <row r="521" spans="2:13" ht="14.25" customHeight="1" x14ac:dyDescent="0.3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</row>
    <row r="522" spans="2:13" ht="14.25" customHeight="1" x14ac:dyDescent="0.3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</row>
    <row r="523" spans="2:13" ht="14.25" customHeight="1" x14ac:dyDescent="0.3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</row>
    <row r="524" spans="2:13" ht="14.25" customHeight="1" x14ac:dyDescent="0.3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</row>
    <row r="525" spans="2:13" ht="14.25" customHeight="1" x14ac:dyDescent="0.3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</row>
    <row r="526" spans="2:13" ht="14.25" customHeight="1" x14ac:dyDescent="0.3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</row>
    <row r="527" spans="2:13" ht="14.25" customHeight="1" x14ac:dyDescent="0.3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</row>
    <row r="528" spans="2:13" ht="14.25" customHeight="1" x14ac:dyDescent="0.3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</row>
    <row r="529" spans="2:13" ht="14.25" customHeight="1" x14ac:dyDescent="0.3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</row>
    <row r="530" spans="2:13" ht="14.25" customHeight="1" x14ac:dyDescent="0.3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</row>
    <row r="531" spans="2:13" ht="14.25" customHeight="1" x14ac:dyDescent="0.3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</row>
    <row r="532" spans="2:13" ht="14.25" customHeight="1" x14ac:dyDescent="0.3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</row>
    <row r="533" spans="2:13" ht="14.25" customHeight="1" x14ac:dyDescent="0.3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</row>
    <row r="534" spans="2:13" ht="14.25" customHeight="1" x14ac:dyDescent="0.3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</row>
    <row r="535" spans="2:13" ht="14.25" customHeight="1" x14ac:dyDescent="0.3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</row>
    <row r="536" spans="2:13" ht="14.25" customHeight="1" x14ac:dyDescent="0.3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</row>
    <row r="537" spans="2:13" ht="14.25" customHeight="1" x14ac:dyDescent="0.3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</row>
    <row r="538" spans="2:13" ht="14.25" customHeight="1" x14ac:dyDescent="0.3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</row>
    <row r="539" spans="2:13" ht="14.25" customHeight="1" x14ac:dyDescent="0.3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</row>
    <row r="540" spans="2:13" ht="14.25" customHeight="1" x14ac:dyDescent="0.3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</row>
    <row r="541" spans="2:13" ht="14.25" customHeight="1" x14ac:dyDescent="0.3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</row>
    <row r="542" spans="2:13" ht="14.25" customHeight="1" x14ac:dyDescent="0.3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</row>
    <row r="543" spans="2:13" ht="14.25" customHeight="1" x14ac:dyDescent="0.3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</row>
    <row r="544" spans="2:13" ht="14.25" customHeight="1" x14ac:dyDescent="0.3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</row>
    <row r="545" spans="2:13" ht="14.25" customHeight="1" x14ac:dyDescent="0.3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</row>
    <row r="546" spans="2:13" ht="14.25" customHeight="1" x14ac:dyDescent="0.3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</row>
    <row r="547" spans="2:13" ht="14.25" customHeight="1" x14ac:dyDescent="0.3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</row>
    <row r="548" spans="2:13" ht="14.25" customHeight="1" x14ac:dyDescent="0.3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</row>
    <row r="549" spans="2:13" ht="14.25" customHeight="1" x14ac:dyDescent="0.3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</row>
    <row r="550" spans="2:13" ht="14.25" customHeight="1" x14ac:dyDescent="0.3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</row>
    <row r="551" spans="2:13" ht="14.25" customHeight="1" x14ac:dyDescent="0.3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</row>
    <row r="552" spans="2:13" ht="14.25" customHeight="1" x14ac:dyDescent="0.3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</row>
    <row r="553" spans="2:13" ht="14.25" customHeight="1" x14ac:dyDescent="0.3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</row>
    <row r="554" spans="2:13" ht="14.25" customHeight="1" x14ac:dyDescent="0.3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</row>
    <row r="555" spans="2:13" ht="14.25" customHeight="1" x14ac:dyDescent="0.3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</row>
    <row r="556" spans="2:13" ht="14.25" customHeight="1" x14ac:dyDescent="0.3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</row>
    <row r="557" spans="2:13" ht="14.25" customHeight="1" x14ac:dyDescent="0.3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</row>
    <row r="558" spans="2:13" ht="14.25" customHeight="1" x14ac:dyDescent="0.3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</row>
    <row r="559" spans="2:13" ht="14.25" customHeight="1" x14ac:dyDescent="0.3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</row>
    <row r="560" spans="2:13" ht="14.25" customHeight="1" x14ac:dyDescent="0.3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</row>
    <row r="561" spans="2:13" ht="14.25" customHeight="1" x14ac:dyDescent="0.3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</row>
    <row r="562" spans="2:13" ht="14.25" customHeight="1" x14ac:dyDescent="0.3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</row>
    <row r="563" spans="2:13" ht="14.25" customHeight="1" x14ac:dyDescent="0.3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</row>
    <row r="564" spans="2:13" ht="14.25" customHeight="1" x14ac:dyDescent="0.3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</row>
    <row r="565" spans="2:13" ht="14.25" customHeight="1" x14ac:dyDescent="0.3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</row>
    <row r="566" spans="2:13" ht="14.25" customHeight="1" x14ac:dyDescent="0.3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</row>
    <row r="567" spans="2:13" ht="14.25" customHeight="1" x14ac:dyDescent="0.3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</row>
    <row r="568" spans="2:13" ht="14.25" customHeight="1" x14ac:dyDescent="0.3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</row>
    <row r="569" spans="2:13" ht="14.25" customHeight="1" x14ac:dyDescent="0.3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</row>
    <row r="570" spans="2:13" ht="14.25" customHeight="1" x14ac:dyDescent="0.3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</row>
    <row r="571" spans="2:13" ht="14.25" customHeight="1" x14ac:dyDescent="0.3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</row>
    <row r="572" spans="2:13" ht="14.25" customHeight="1" x14ac:dyDescent="0.3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</row>
    <row r="573" spans="2:13" ht="14.25" customHeight="1" x14ac:dyDescent="0.3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</row>
    <row r="574" spans="2:13" ht="14.25" customHeight="1" x14ac:dyDescent="0.3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</row>
    <row r="575" spans="2:13" ht="14.25" customHeight="1" x14ac:dyDescent="0.3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</row>
    <row r="576" spans="2:13" ht="14.25" customHeight="1" x14ac:dyDescent="0.3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</row>
    <row r="577" spans="2:13" ht="14.25" customHeight="1" x14ac:dyDescent="0.3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</row>
    <row r="578" spans="2:13" ht="14.25" customHeight="1" x14ac:dyDescent="0.3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</row>
    <row r="579" spans="2:13" ht="14.25" customHeight="1" x14ac:dyDescent="0.3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</row>
    <row r="580" spans="2:13" ht="14.25" customHeight="1" x14ac:dyDescent="0.3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</row>
    <row r="581" spans="2:13" ht="14.25" customHeight="1" x14ac:dyDescent="0.3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</row>
    <row r="582" spans="2:13" ht="14.25" customHeight="1" x14ac:dyDescent="0.3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</row>
    <row r="583" spans="2:13" ht="14.25" customHeight="1" x14ac:dyDescent="0.3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</row>
    <row r="584" spans="2:13" ht="14.25" customHeight="1" x14ac:dyDescent="0.3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</row>
    <row r="585" spans="2:13" ht="14.25" customHeight="1" x14ac:dyDescent="0.3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</row>
    <row r="586" spans="2:13" ht="14.25" customHeight="1" x14ac:dyDescent="0.3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</row>
    <row r="587" spans="2:13" ht="14.25" customHeight="1" x14ac:dyDescent="0.3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</row>
    <row r="588" spans="2:13" ht="14.25" customHeight="1" x14ac:dyDescent="0.3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</row>
    <row r="589" spans="2:13" ht="14.25" customHeight="1" x14ac:dyDescent="0.3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</row>
    <row r="590" spans="2:13" ht="14.25" customHeight="1" x14ac:dyDescent="0.3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</row>
    <row r="591" spans="2:13" ht="14.25" customHeight="1" x14ac:dyDescent="0.3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</row>
    <row r="592" spans="2:13" ht="14.25" customHeight="1" x14ac:dyDescent="0.3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</row>
    <row r="593" spans="2:13" ht="14.25" customHeight="1" x14ac:dyDescent="0.3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</row>
    <row r="594" spans="2:13" ht="14.25" customHeight="1" x14ac:dyDescent="0.3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</row>
    <row r="595" spans="2:13" ht="14.25" customHeight="1" x14ac:dyDescent="0.3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</row>
    <row r="596" spans="2:13" ht="14.25" customHeight="1" x14ac:dyDescent="0.3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</row>
    <row r="597" spans="2:13" ht="14.25" customHeight="1" x14ac:dyDescent="0.3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</row>
    <row r="598" spans="2:13" ht="14.25" customHeight="1" x14ac:dyDescent="0.3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</row>
    <row r="599" spans="2:13" ht="14.25" customHeight="1" x14ac:dyDescent="0.3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</row>
    <row r="600" spans="2:13" ht="14.25" customHeight="1" x14ac:dyDescent="0.3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</row>
    <row r="601" spans="2:13" ht="14.25" customHeight="1" x14ac:dyDescent="0.3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</row>
    <row r="602" spans="2:13" ht="14.25" customHeight="1" x14ac:dyDescent="0.3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</row>
    <row r="603" spans="2:13" ht="14.25" customHeight="1" x14ac:dyDescent="0.3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</row>
    <row r="604" spans="2:13" ht="14.25" customHeight="1" x14ac:dyDescent="0.3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</row>
    <row r="605" spans="2:13" ht="14.25" customHeight="1" x14ac:dyDescent="0.3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</row>
    <row r="606" spans="2:13" ht="14.25" customHeight="1" x14ac:dyDescent="0.3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</row>
    <row r="607" spans="2:13" ht="14.25" customHeight="1" x14ac:dyDescent="0.3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</row>
    <row r="608" spans="2:13" ht="14.25" customHeight="1" x14ac:dyDescent="0.3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</row>
    <row r="609" spans="2:13" ht="14.25" customHeight="1" x14ac:dyDescent="0.3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</row>
    <row r="610" spans="2:13" ht="14.25" customHeight="1" x14ac:dyDescent="0.3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</row>
    <row r="611" spans="2:13" ht="14.25" customHeight="1" x14ac:dyDescent="0.3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</row>
    <row r="612" spans="2:13" ht="14.25" customHeight="1" x14ac:dyDescent="0.3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</row>
    <row r="613" spans="2:13" ht="14.25" customHeight="1" x14ac:dyDescent="0.3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</row>
    <row r="614" spans="2:13" ht="14.25" customHeight="1" x14ac:dyDescent="0.3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</row>
    <row r="615" spans="2:13" ht="14.25" customHeight="1" x14ac:dyDescent="0.3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</row>
    <row r="616" spans="2:13" ht="14.25" customHeight="1" x14ac:dyDescent="0.3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</row>
    <row r="617" spans="2:13" ht="14.25" customHeight="1" x14ac:dyDescent="0.3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</row>
    <row r="618" spans="2:13" ht="14.25" customHeight="1" x14ac:dyDescent="0.3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</row>
    <row r="619" spans="2:13" ht="14.25" customHeight="1" x14ac:dyDescent="0.3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</row>
    <row r="620" spans="2:13" ht="14.25" customHeight="1" x14ac:dyDescent="0.3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</row>
    <row r="621" spans="2:13" ht="14.25" customHeight="1" x14ac:dyDescent="0.3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</row>
    <row r="622" spans="2:13" ht="14.25" customHeight="1" x14ac:dyDescent="0.3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</row>
    <row r="623" spans="2:13" ht="14.25" customHeight="1" x14ac:dyDescent="0.3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</row>
    <row r="624" spans="2:13" ht="14.25" customHeight="1" x14ac:dyDescent="0.3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</row>
    <row r="625" spans="2:13" ht="14.25" customHeight="1" x14ac:dyDescent="0.3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</row>
    <row r="626" spans="2:13" ht="14.25" customHeight="1" x14ac:dyDescent="0.3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</row>
    <row r="627" spans="2:13" ht="14.25" customHeight="1" x14ac:dyDescent="0.3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</row>
    <row r="628" spans="2:13" ht="14.25" customHeight="1" x14ac:dyDescent="0.3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</row>
    <row r="629" spans="2:13" ht="14.25" customHeight="1" x14ac:dyDescent="0.3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</row>
    <row r="630" spans="2:13" ht="14.25" customHeight="1" x14ac:dyDescent="0.3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</row>
    <row r="631" spans="2:13" ht="14.25" customHeight="1" x14ac:dyDescent="0.3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</row>
    <row r="632" spans="2:13" ht="14.25" customHeight="1" x14ac:dyDescent="0.3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</row>
    <row r="633" spans="2:13" ht="14.25" customHeight="1" x14ac:dyDescent="0.3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</row>
    <row r="634" spans="2:13" ht="14.25" customHeight="1" x14ac:dyDescent="0.3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</row>
    <row r="635" spans="2:13" ht="14.25" customHeight="1" x14ac:dyDescent="0.3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</row>
    <row r="636" spans="2:13" ht="14.25" customHeight="1" x14ac:dyDescent="0.3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</row>
    <row r="637" spans="2:13" ht="14.25" customHeight="1" x14ac:dyDescent="0.3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</row>
    <row r="638" spans="2:13" ht="14.25" customHeight="1" x14ac:dyDescent="0.3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</row>
    <row r="639" spans="2:13" ht="14.25" customHeight="1" x14ac:dyDescent="0.3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</row>
    <row r="640" spans="2:13" ht="14.25" customHeight="1" x14ac:dyDescent="0.3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</row>
    <row r="641" spans="2:13" ht="14.25" customHeight="1" x14ac:dyDescent="0.3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</row>
    <row r="642" spans="2:13" ht="14.25" customHeight="1" x14ac:dyDescent="0.3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</row>
    <row r="643" spans="2:13" ht="14.25" customHeight="1" x14ac:dyDescent="0.3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</row>
    <row r="644" spans="2:13" ht="14.25" customHeight="1" x14ac:dyDescent="0.3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</row>
    <row r="645" spans="2:13" ht="14.25" customHeight="1" x14ac:dyDescent="0.3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</row>
    <row r="646" spans="2:13" ht="14.25" customHeight="1" x14ac:dyDescent="0.3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</row>
    <row r="647" spans="2:13" ht="14.25" customHeight="1" x14ac:dyDescent="0.3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</row>
    <row r="648" spans="2:13" ht="14.25" customHeight="1" x14ac:dyDescent="0.3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</row>
    <row r="649" spans="2:13" ht="14.25" customHeight="1" x14ac:dyDescent="0.3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</row>
    <row r="650" spans="2:13" ht="14.25" customHeight="1" x14ac:dyDescent="0.3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</row>
    <row r="651" spans="2:13" ht="14.25" customHeight="1" x14ac:dyDescent="0.3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</row>
    <row r="652" spans="2:13" ht="14.25" customHeight="1" x14ac:dyDescent="0.3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</row>
    <row r="653" spans="2:13" ht="14.25" customHeight="1" x14ac:dyDescent="0.3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</row>
    <row r="654" spans="2:13" ht="14.25" customHeight="1" x14ac:dyDescent="0.3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</row>
    <row r="655" spans="2:13" ht="14.25" customHeight="1" x14ac:dyDescent="0.3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</row>
    <row r="656" spans="2:13" ht="14.25" customHeight="1" x14ac:dyDescent="0.3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</row>
    <row r="657" spans="2:13" ht="14.25" customHeight="1" x14ac:dyDescent="0.3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</row>
    <row r="658" spans="2:13" ht="14.25" customHeight="1" x14ac:dyDescent="0.3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</row>
    <row r="659" spans="2:13" ht="14.25" customHeight="1" x14ac:dyDescent="0.3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</row>
    <row r="660" spans="2:13" ht="14.25" customHeight="1" x14ac:dyDescent="0.3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</row>
    <row r="661" spans="2:13" ht="14.25" customHeight="1" x14ac:dyDescent="0.3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</row>
    <row r="662" spans="2:13" ht="14.25" customHeight="1" x14ac:dyDescent="0.3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</row>
    <row r="663" spans="2:13" ht="14.25" customHeight="1" x14ac:dyDescent="0.3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</row>
    <row r="664" spans="2:13" ht="14.25" customHeight="1" x14ac:dyDescent="0.3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</row>
    <row r="665" spans="2:13" ht="14.25" customHeight="1" x14ac:dyDescent="0.3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</row>
    <row r="666" spans="2:13" ht="14.25" customHeight="1" x14ac:dyDescent="0.3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</row>
    <row r="667" spans="2:13" ht="14.25" customHeight="1" x14ac:dyDescent="0.3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</row>
    <row r="668" spans="2:13" ht="14.25" customHeight="1" x14ac:dyDescent="0.3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</row>
    <row r="669" spans="2:13" ht="14.25" customHeight="1" x14ac:dyDescent="0.3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</row>
    <row r="670" spans="2:13" ht="14.25" customHeight="1" x14ac:dyDescent="0.3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</row>
    <row r="671" spans="2:13" ht="14.25" customHeight="1" x14ac:dyDescent="0.3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</row>
    <row r="672" spans="2:13" ht="14.25" customHeight="1" x14ac:dyDescent="0.3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</row>
    <row r="673" spans="2:13" ht="14.25" customHeight="1" x14ac:dyDescent="0.3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</row>
    <row r="674" spans="2:13" ht="14.25" customHeight="1" x14ac:dyDescent="0.3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</row>
    <row r="675" spans="2:13" ht="14.25" customHeight="1" x14ac:dyDescent="0.3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</row>
    <row r="676" spans="2:13" ht="14.25" customHeight="1" x14ac:dyDescent="0.3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</row>
    <row r="677" spans="2:13" ht="14.25" customHeight="1" x14ac:dyDescent="0.3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</row>
    <row r="678" spans="2:13" ht="14.25" customHeight="1" x14ac:dyDescent="0.3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</row>
    <row r="679" spans="2:13" ht="14.25" customHeight="1" x14ac:dyDescent="0.3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</row>
    <row r="680" spans="2:13" ht="14.25" customHeight="1" x14ac:dyDescent="0.3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</row>
    <row r="681" spans="2:13" ht="14.25" customHeight="1" x14ac:dyDescent="0.3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</row>
    <row r="682" spans="2:13" ht="14.25" customHeight="1" x14ac:dyDescent="0.3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</row>
    <row r="683" spans="2:13" ht="14.25" customHeight="1" x14ac:dyDescent="0.3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</row>
    <row r="684" spans="2:13" ht="14.25" customHeight="1" x14ac:dyDescent="0.3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</row>
    <row r="685" spans="2:13" ht="14.25" customHeight="1" x14ac:dyDescent="0.3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</row>
    <row r="686" spans="2:13" ht="14.25" customHeight="1" x14ac:dyDescent="0.3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</row>
    <row r="687" spans="2:13" ht="14.25" customHeight="1" x14ac:dyDescent="0.3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</row>
    <row r="688" spans="2:13" ht="14.25" customHeight="1" x14ac:dyDescent="0.3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</row>
    <row r="689" spans="2:13" ht="14.25" customHeight="1" x14ac:dyDescent="0.3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</row>
    <row r="690" spans="2:13" ht="14.25" customHeight="1" x14ac:dyDescent="0.3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</row>
    <row r="691" spans="2:13" ht="14.25" customHeight="1" x14ac:dyDescent="0.3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</row>
    <row r="692" spans="2:13" ht="14.25" customHeight="1" x14ac:dyDescent="0.3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</row>
    <row r="693" spans="2:13" ht="14.25" customHeight="1" x14ac:dyDescent="0.3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</row>
    <row r="694" spans="2:13" ht="14.25" customHeight="1" x14ac:dyDescent="0.3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</row>
    <row r="695" spans="2:13" ht="14.25" customHeight="1" x14ac:dyDescent="0.3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</row>
    <row r="696" spans="2:13" ht="14.25" customHeight="1" x14ac:dyDescent="0.3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</row>
    <row r="697" spans="2:13" ht="14.25" customHeight="1" x14ac:dyDescent="0.3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</row>
    <row r="698" spans="2:13" ht="14.25" customHeight="1" x14ac:dyDescent="0.3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</row>
    <row r="699" spans="2:13" ht="14.25" customHeight="1" x14ac:dyDescent="0.3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spans="2:13" ht="14.25" customHeight="1" x14ac:dyDescent="0.3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</row>
    <row r="701" spans="2:13" ht="14.25" customHeight="1" x14ac:dyDescent="0.3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</row>
    <row r="702" spans="2:13" ht="14.25" customHeight="1" x14ac:dyDescent="0.3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</row>
    <row r="703" spans="2:13" ht="14.25" customHeight="1" x14ac:dyDescent="0.3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</row>
    <row r="704" spans="2:13" ht="14.25" customHeight="1" x14ac:dyDescent="0.3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</row>
    <row r="705" spans="2:13" ht="14.25" customHeight="1" x14ac:dyDescent="0.3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</row>
    <row r="706" spans="2:13" ht="14.25" customHeight="1" x14ac:dyDescent="0.3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</row>
    <row r="707" spans="2:13" ht="14.25" customHeight="1" x14ac:dyDescent="0.3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</row>
    <row r="708" spans="2:13" ht="14.25" customHeight="1" x14ac:dyDescent="0.3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</row>
    <row r="709" spans="2:13" ht="14.25" customHeight="1" x14ac:dyDescent="0.3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</row>
    <row r="710" spans="2:13" ht="14.25" customHeight="1" x14ac:dyDescent="0.3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</row>
    <row r="711" spans="2:13" ht="14.25" customHeight="1" x14ac:dyDescent="0.3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spans="2:13" ht="14.25" customHeight="1" x14ac:dyDescent="0.3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spans="2:13" ht="14.25" customHeight="1" x14ac:dyDescent="0.3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spans="2:13" ht="14.25" customHeight="1" x14ac:dyDescent="0.3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spans="2:13" ht="14.25" customHeight="1" x14ac:dyDescent="0.3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spans="2:13" ht="14.25" customHeight="1" x14ac:dyDescent="0.3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spans="2:13" ht="14.25" customHeight="1" x14ac:dyDescent="0.3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spans="2:13" ht="14.25" customHeight="1" x14ac:dyDescent="0.3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spans="2:13" ht="14.25" customHeight="1" x14ac:dyDescent="0.3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spans="2:13" ht="14.25" customHeight="1" x14ac:dyDescent="0.3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spans="2:13" ht="14.25" customHeight="1" x14ac:dyDescent="0.3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spans="2:13" ht="14.25" customHeight="1" x14ac:dyDescent="0.3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spans="2:13" ht="14.25" customHeight="1" x14ac:dyDescent="0.3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spans="2:13" ht="14.25" customHeight="1" x14ac:dyDescent="0.3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spans="2:13" ht="14.25" customHeight="1" x14ac:dyDescent="0.3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spans="2:13" ht="14.25" customHeight="1" x14ac:dyDescent="0.3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spans="2:13" ht="14.25" customHeight="1" x14ac:dyDescent="0.3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spans="2:13" ht="14.25" customHeight="1" x14ac:dyDescent="0.3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spans="2:13" ht="14.25" customHeight="1" x14ac:dyDescent="0.3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spans="2:13" ht="14.25" customHeight="1" x14ac:dyDescent="0.3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spans="2:13" ht="14.25" customHeight="1" x14ac:dyDescent="0.3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spans="2:13" ht="14.25" customHeight="1" x14ac:dyDescent="0.3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spans="2:13" ht="14.25" customHeight="1" x14ac:dyDescent="0.3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spans="2:13" ht="14.25" customHeight="1" x14ac:dyDescent="0.3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spans="2:13" ht="14.25" customHeight="1" x14ac:dyDescent="0.3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spans="2:13" ht="14.25" customHeight="1" x14ac:dyDescent="0.3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spans="2:13" ht="14.25" customHeight="1" x14ac:dyDescent="0.3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2:13" ht="14.25" customHeight="1" x14ac:dyDescent="0.3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spans="2:13" ht="14.25" customHeight="1" x14ac:dyDescent="0.3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spans="2:13" ht="14.25" customHeight="1" x14ac:dyDescent="0.3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spans="2:13" ht="14.25" customHeight="1" x14ac:dyDescent="0.3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spans="2:13" ht="14.25" customHeight="1" x14ac:dyDescent="0.3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spans="2:13" ht="14.25" customHeight="1" x14ac:dyDescent="0.3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spans="2:13" ht="14.25" customHeight="1" x14ac:dyDescent="0.3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spans="2:13" ht="14.25" customHeight="1" x14ac:dyDescent="0.3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spans="2:13" ht="14.25" customHeight="1" x14ac:dyDescent="0.3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spans="2:13" ht="14.25" customHeight="1" x14ac:dyDescent="0.3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spans="2:13" ht="14.25" customHeight="1" x14ac:dyDescent="0.3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spans="2:13" ht="14.25" customHeight="1" x14ac:dyDescent="0.3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spans="2:13" ht="14.25" customHeight="1" x14ac:dyDescent="0.3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spans="2:13" ht="14.25" customHeight="1" x14ac:dyDescent="0.3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spans="2:13" ht="14.25" customHeight="1" x14ac:dyDescent="0.3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spans="2:13" ht="14.25" customHeight="1" x14ac:dyDescent="0.3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spans="2:13" ht="14.25" customHeight="1" x14ac:dyDescent="0.3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spans="2:13" ht="14.25" customHeight="1" x14ac:dyDescent="0.3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spans="2:13" ht="14.25" customHeight="1" x14ac:dyDescent="0.3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spans="2:13" ht="14.25" customHeight="1" x14ac:dyDescent="0.3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spans="2:13" ht="14.25" customHeight="1" x14ac:dyDescent="0.3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2:13" ht="14.25" customHeight="1" x14ac:dyDescent="0.3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pans="2:13" ht="14.25" customHeight="1" x14ac:dyDescent="0.3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pans="2:13" ht="14.25" customHeight="1" x14ac:dyDescent="0.3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pans="2:13" ht="14.25" customHeight="1" x14ac:dyDescent="0.3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spans="2:13" ht="14.25" customHeight="1" x14ac:dyDescent="0.3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spans="2:13" ht="14.25" customHeight="1" x14ac:dyDescent="0.3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spans="2:13" ht="14.25" customHeight="1" x14ac:dyDescent="0.3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spans="2:13" ht="14.25" customHeight="1" x14ac:dyDescent="0.3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spans="2:13" ht="14.25" customHeight="1" x14ac:dyDescent="0.3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spans="2:13" ht="14.25" customHeight="1" x14ac:dyDescent="0.3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spans="2:13" ht="14.25" customHeight="1" x14ac:dyDescent="0.3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spans="2:13" ht="14.25" customHeight="1" x14ac:dyDescent="0.3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spans="2:13" ht="14.25" customHeight="1" x14ac:dyDescent="0.3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spans="2:13" ht="14.25" customHeight="1" x14ac:dyDescent="0.3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spans="2:13" ht="14.25" customHeight="1" x14ac:dyDescent="0.3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spans="2:13" ht="14.25" customHeight="1" x14ac:dyDescent="0.3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spans="2:13" ht="14.25" customHeight="1" x14ac:dyDescent="0.3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spans="2:13" ht="14.25" customHeight="1" x14ac:dyDescent="0.3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spans="2:13" ht="14.25" customHeight="1" x14ac:dyDescent="0.3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spans="2:13" ht="14.25" customHeight="1" x14ac:dyDescent="0.3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2:13" ht="14.25" customHeight="1" x14ac:dyDescent="0.3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spans="2:13" ht="14.25" customHeight="1" x14ac:dyDescent="0.3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spans="2:13" ht="14.25" customHeight="1" x14ac:dyDescent="0.3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spans="2:13" ht="14.25" customHeight="1" x14ac:dyDescent="0.3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spans="2:13" ht="14.25" customHeight="1" x14ac:dyDescent="0.3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spans="2:13" ht="14.25" customHeight="1" x14ac:dyDescent="0.3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spans="2:13" ht="14.25" customHeight="1" x14ac:dyDescent="0.3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spans="2:13" ht="14.25" customHeight="1" x14ac:dyDescent="0.3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spans="2:13" ht="14.25" customHeight="1" x14ac:dyDescent="0.3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spans="2:13" ht="14.25" customHeight="1" x14ac:dyDescent="0.3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spans="2:13" ht="14.25" customHeight="1" x14ac:dyDescent="0.3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spans="2:13" ht="14.25" customHeight="1" x14ac:dyDescent="0.3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spans="2:13" ht="14.25" customHeight="1" x14ac:dyDescent="0.3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spans="2:13" ht="14.25" customHeight="1" x14ac:dyDescent="0.3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spans="2:13" ht="14.25" customHeight="1" x14ac:dyDescent="0.3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spans="2:13" ht="14.25" customHeight="1" x14ac:dyDescent="0.3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spans="2:13" ht="14.25" customHeight="1" x14ac:dyDescent="0.3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spans="2:13" ht="14.25" customHeight="1" x14ac:dyDescent="0.3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spans="2:13" ht="14.25" customHeight="1" x14ac:dyDescent="0.3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spans="2:13" ht="14.25" customHeight="1" x14ac:dyDescent="0.3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spans="2:13" ht="14.25" customHeight="1" x14ac:dyDescent="0.3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spans="2:13" ht="14.25" customHeight="1" x14ac:dyDescent="0.3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spans="2:13" ht="14.25" customHeight="1" x14ac:dyDescent="0.3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spans="2:13" ht="14.25" customHeight="1" x14ac:dyDescent="0.3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spans="2:13" ht="14.25" customHeight="1" x14ac:dyDescent="0.3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spans="2:13" ht="14.25" customHeight="1" x14ac:dyDescent="0.3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spans="2:13" ht="14.25" customHeight="1" x14ac:dyDescent="0.3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spans="2:13" ht="14.25" customHeight="1" x14ac:dyDescent="0.3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spans="2:13" ht="14.25" customHeight="1" x14ac:dyDescent="0.3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spans="2:13" ht="14.25" customHeight="1" x14ac:dyDescent="0.3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spans="2:13" ht="14.25" customHeight="1" x14ac:dyDescent="0.3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spans="2:13" ht="14.25" customHeight="1" x14ac:dyDescent="0.3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spans="2:13" ht="14.25" customHeight="1" x14ac:dyDescent="0.3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spans="2:13" ht="14.25" customHeight="1" x14ac:dyDescent="0.3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spans="2:13" ht="14.25" customHeight="1" x14ac:dyDescent="0.3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spans="2:13" ht="14.25" customHeight="1" x14ac:dyDescent="0.3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spans="2:13" ht="14.25" customHeight="1" x14ac:dyDescent="0.3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spans="2:13" ht="14.25" customHeight="1" x14ac:dyDescent="0.3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spans="2:13" ht="14.25" customHeight="1" x14ac:dyDescent="0.3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spans="2:13" ht="14.25" customHeight="1" x14ac:dyDescent="0.3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spans="2:13" ht="14.25" customHeight="1" x14ac:dyDescent="0.3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spans="2:13" ht="14.25" customHeight="1" x14ac:dyDescent="0.3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spans="2:13" ht="14.25" customHeight="1" x14ac:dyDescent="0.3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spans="2:13" ht="14.25" customHeight="1" x14ac:dyDescent="0.3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spans="2:13" ht="14.25" customHeight="1" x14ac:dyDescent="0.3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spans="2:13" ht="14.25" customHeight="1" x14ac:dyDescent="0.3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spans="2:13" ht="14.25" customHeight="1" x14ac:dyDescent="0.3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spans="2:13" ht="14.25" customHeight="1" x14ac:dyDescent="0.3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spans="2:13" ht="14.25" customHeight="1" x14ac:dyDescent="0.3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spans="2:13" ht="14.25" customHeight="1" x14ac:dyDescent="0.3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spans="2:13" ht="14.25" customHeight="1" x14ac:dyDescent="0.3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spans="2:13" ht="14.25" customHeight="1" x14ac:dyDescent="0.3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spans="2:13" ht="14.25" customHeight="1" x14ac:dyDescent="0.3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spans="2:13" ht="14.25" customHeight="1" x14ac:dyDescent="0.3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spans="2:13" ht="14.25" customHeight="1" x14ac:dyDescent="0.3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spans="2:13" ht="14.25" customHeight="1" x14ac:dyDescent="0.3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spans="2:13" ht="14.25" customHeight="1" x14ac:dyDescent="0.3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spans="2:13" ht="14.25" customHeight="1" x14ac:dyDescent="0.3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spans="2:13" ht="14.25" customHeight="1" x14ac:dyDescent="0.3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spans="2:13" ht="14.25" customHeight="1" x14ac:dyDescent="0.3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spans="2:13" ht="14.25" customHeight="1" x14ac:dyDescent="0.3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spans="2:13" ht="14.25" customHeight="1" x14ac:dyDescent="0.3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spans="2:13" ht="14.25" customHeight="1" x14ac:dyDescent="0.3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spans="2:13" ht="14.25" customHeight="1" x14ac:dyDescent="0.3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spans="2:13" ht="14.25" customHeight="1" x14ac:dyDescent="0.3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spans="2:13" ht="14.25" customHeight="1" x14ac:dyDescent="0.3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spans="2:13" ht="14.25" customHeight="1" x14ac:dyDescent="0.3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spans="2:13" ht="14.25" customHeight="1" x14ac:dyDescent="0.3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spans="2:13" ht="14.25" customHeight="1" x14ac:dyDescent="0.3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spans="2:13" ht="14.25" customHeight="1" x14ac:dyDescent="0.3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spans="2:13" ht="14.25" customHeight="1" x14ac:dyDescent="0.3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spans="2:13" ht="14.25" customHeight="1" x14ac:dyDescent="0.3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spans="2:13" ht="14.25" customHeight="1" x14ac:dyDescent="0.3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spans="2:13" ht="14.25" customHeight="1" x14ac:dyDescent="0.3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spans="2:13" ht="14.25" customHeight="1" x14ac:dyDescent="0.3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spans="2:13" ht="14.25" customHeight="1" x14ac:dyDescent="0.3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spans="2:13" ht="14.25" customHeight="1" x14ac:dyDescent="0.3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spans="2:13" ht="14.25" customHeight="1" x14ac:dyDescent="0.3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spans="2:13" ht="14.25" customHeight="1" x14ac:dyDescent="0.3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spans="2:13" ht="14.25" customHeight="1" x14ac:dyDescent="0.3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spans="2:13" ht="14.25" customHeight="1" x14ac:dyDescent="0.3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spans="2:13" ht="14.25" customHeight="1" x14ac:dyDescent="0.3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spans="2:13" ht="14.25" customHeight="1" x14ac:dyDescent="0.3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spans="2:13" ht="14.25" customHeight="1" x14ac:dyDescent="0.3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spans="2:13" ht="14.25" customHeight="1" x14ac:dyDescent="0.3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spans="2:13" ht="14.25" customHeight="1" x14ac:dyDescent="0.3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spans="2:13" ht="14.25" customHeight="1" x14ac:dyDescent="0.3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spans="2:13" ht="14.25" customHeight="1" x14ac:dyDescent="0.3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spans="2:13" ht="14.25" customHeight="1" x14ac:dyDescent="0.3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spans="2:13" ht="14.25" customHeight="1" x14ac:dyDescent="0.3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spans="2:13" ht="14.25" customHeight="1" x14ac:dyDescent="0.3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spans="2:13" ht="14.25" customHeight="1" x14ac:dyDescent="0.3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spans="2:13" ht="14.25" customHeight="1" x14ac:dyDescent="0.3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spans="2:13" ht="14.25" customHeight="1" x14ac:dyDescent="0.3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spans="2:13" ht="14.25" customHeight="1" x14ac:dyDescent="0.3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spans="2:13" ht="14.25" customHeight="1" x14ac:dyDescent="0.3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spans="2:13" ht="14.25" customHeight="1" x14ac:dyDescent="0.3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spans="2:13" ht="14.25" customHeight="1" x14ac:dyDescent="0.3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spans="2:13" ht="14.25" customHeight="1" x14ac:dyDescent="0.3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spans="2:13" ht="14.25" customHeight="1" x14ac:dyDescent="0.3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spans="2:13" ht="14.25" customHeight="1" x14ac:dyDescent="0.3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spans="2:13" ht="14.25" customHeight="1" x14ac:dyDescent="0.3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spans="2:13" ht="14.25" customHeight="1" x14ac:dyDescent="0.3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spans="2:13" ht="14.25" customHeight="1" x14ac:dyDescent="0.3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spans="2:13" ht="14.25" customHeight="1" x14ac:dyDescent="0.3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spans="2:13" ht="14.25" customHeight="1" x14ac:dyDescent="0.3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spans="2:13" ht="14.25" customHeight="1" x14ac:dyDescent="0.3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spans="2:13" ht="14.25" customHeight="1" x14ac:dyDescent="0.3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spans="2:13" ht="14.25" customHeight="1" x14ac:dyDescent="0.3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spans="2:13" ht="14.25" customHeight="1" x14ac:dyDescent="0.3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spans="2:13" ht="14.25" customHeight="1" x14ac:dyDescent="0.3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spans="2:13" ht="14.25" customHeight="1" x14ac:dyDescent="0.3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spans="2:13" ht="14.25" customHeight="1" x14ac:dyDescent="0.3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spans="2:13" ht="14.25" customHeight="1" x14ac:dyDescent="0.3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spans="2:13" ht="14.25" customHeight="1" x14ac:dyDescent="0.3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spans="2:13" ht="14.25" customHeight="1" x14ac:dyDescent="0.3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spans="2:13" ht="14.25" customHeight="1" x14ac:dyDescent="0.3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spans="2:13" ht="14.25" customHeight="1" x14ac:dyDescent="0.3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spans="2:13" ht="14.25" customHeight="1" x14ac:dyDescent="0.3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spans="2:13" ht="14.25" customHeight="1" x14ac:dyDescent="0.3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spans="2:13" ht="14.25" customHeight="1" x14ac:dyDescent="0.3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spans="2:13" ht="14.25" customHeight="1" x14ac:dyDescent="0.3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spans="2:13" ht="14.25" customHeight="1" x14ac:dyDescent="0.3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spans="2:13" ht="14.25" customHeight="1" x14ac:dyDescent="0.3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spans="2:13" ht="14.25" customHeight="1" x14ac:dyDescent="0.3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spans="2:13" ht="14.25" customHeight="1" x14ac:dyDescent="0.3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spans="2:13" ht="14.25" customHeight="1" x14ac:dyDescent="0.3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spans="2:13" ht="14.25" customHeight="1" x14ac:dyDescent="0.3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spans="2:13" ht="14.25" customHeight="1" x14ac:dyDescent="0.3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spans="2:13" ht="14.25" customHeight="1" x14ac:dyDescent="0.3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spans="2:13" ht="14.25" customHeight="1" x14ac:dyDescent="0.3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spans="2:13" ht="14.25" customHeight="1" x14ac:dyDescent="0.3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spans="2:13" ht="14.25" customHeight="1" x14ac:dyDescent="0.3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spans="2:13" ht="14.25" customHeight="1" x14ac:dyDescent="0.3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spans="2:13" ht="14.25" customHeight="1" x14ac:dyDescent="0.3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spans="2:13" ht="14.25" customHeight="1" x14ac:dyDescent="0.3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spans="2:13" ht="14.25" customHeight="1" x14ac:dyDescent="0.3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spans="2:13" ht="14.25" customHeight="1" x14ac:dyDescent="0.3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spans="2:13" ht="14.25" customHeight="1" x14ac:dyDescent="0.3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spans="2:13" ht="14.25" customHeight="1" x14ac:dyDescent="0.3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spans="2:13" ht="14.25" customHeight="1" x14ac:dyDescent="0.3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spans="2:13" ht="14.25" customHeight="1" x14ac:dyDescent="0.3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spans="2:13" ht="14.25" customHeight="1" x14ac:dyDescent="0.3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spans="2:13" ht="14.25" customHeight="1" x14ac:dyDescent="0.3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spans="2:13" ht="14.25" customHeight="1" x14ac:dyDescent="0.3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spans="2:13" ht="14.25" customHeight="1" x14ac:dyDescent="0.3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</sheetData>
  <mergeCells count="1">
    <mergeCell ref="A2:N2"/>
  </mergeCells>
  <conditionalFormatting sqref="A8">
    <cfRule type="expression" dxfId="17" priority="2">
      <formula>#REF!="Banque"</formula>
    </cfRule>
  </conditionalFormatting>
  <printOptions horizontalCentered="1"/>
  <pageMargins left="0" right="0" top="0.74803149606299213" bottom="0.74803149606299213" header="0" footer="0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00FE-8FE2-48B4-A71D-D207C34A6BCC}">
  <dimension ref="A1:N22"/>
  <sheetViews>
    <sheetView tabSelected="1" workbookViewId="0">
      <selection activeCell="A16" sqref="A16"/>
    </sheetView>
  </sheetViews>
  <sheetFormatPr baseColWidth="10" defaultRowHeight="14.4" x14ac:dyDescent="0.3"/>
  <cols>
    <col min="1" max="1" width="53.77734375" bestFit="1" customWidth="1"/>
  </cols>
  <sheetData>
    <row r="1" spans="1:14" ht="18" x14ac:dyDescent="0.35">
      <c r="A1" s="202" t="s">
        <v>121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</row>
    <row r="2" spans="1:14" ht="16.2" thickBot="1" x14ac:dyDescent="0.35"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</row>
    <row r="3" spans="1:14" ht="16.2" thickBot="1" x14ac:dyDescent="0.35">
      <c r="A3" s="138" t="s">
        <v>77</v>
      </c>
      <c r="B3" s="139" t="s">
        <v>20</v>
      </c>
      <c r="C3" s="139" t="s">
        <v>21</v>
      </c>
      <c r="D3" s="139" t="s">
        <v>22</v>
      </c>
      <c r="E3" s="139" t="s">
        <v>23</v>
      </c>
      <c r="F3" s="139" t="s">
        <v>24</v>
      </c>
      <c r="G3" s="139" t="s">
        <v>25</v>
      </c>
      <c r="H3" s="139" t="s">
        <v>26</v>
      </c>
      <c r="I3" s="139" t="s">
        <v>27</v>
      </c>
      <c r="J3" s="139" t="s">
        <v>28</v>
      </c>
      <c r="K3" s="139" t="s">
        <v>29</v>
      </c>
      <c r="L3" s="139" t="s">
        <v>30</v>
      </c>
      <c r="M3" s="139" t="s">
        <v>31</v>
      </c>
      <c r="N3" s="139" t="s">
        <v>19</v>
      </c>
    </row>
    <row r="4" spans="1:14" ht="15.6" x14ac:dyDescent="0.3">
      <c r="A4" t="s">
        <v>91</v>
      </c>
      <c r="B4" s="89">
        <v>13600</v>
      </c>
      <c r="C4" s="140">
        <v>9340</v>
      </c>
      <c r="D4" s="141"/>
      <c r="E4" s="119">
        <v>934</v>
      </c>
      <c r="F4" s="89">
        <v>1000</v>
      </c>
      <c r="G4" s="183"/>
      <c r="H4" s="141"/>
      <c r="I4" s="141"/>
      <c r="J4" s="141"/>
      <c r="K4" s="141"/>
      <c r="L4" s="141"/>
      <c r="M4" s="141"/>
      <c r="N4" s="142">
        <f>SUM(B4:M4)</f>
        <v>24874</v>
      </c>
    </row>
    <row r="5" spans="1:14" ht="15.6" x14ac:dyDescent="0.3">
      <c r="A5" s="143" t="s">
        <v>103</v>
      </c>
      <c r="B5" s="89">
        <v>217250</v>
      </c>
      <c r="C5" s="89">
        <v>1480</v>
      </c>
      <c r="D5" s="89">
        <v>184070</v>
      </c>
      <c r="E5" s="144">
        <v>129</v>
      </c>
      <c r="F5" s="89"/>
      <c r="G5" s="183"/>
      <c r="H5" s="145"/>
      <c r="I5" s="145"/>
      <c r="J5" s="145"/>
      <c r="K5" s="145"/>
      <c r="L5" s="145"/>
      <c r="M5" s="145"/>
      <c r="N5" s="146">
        <f t="shared" ref="N5:N7" si="0">SUM(B5:M5)</f>
        <v>402929</v>
      </c>
    </row>
    <row r="6" spans="1:14" ht="15.6" x14ac:dyDescent="0.3">
      <c r="A6" s="143" t="s">
        <v>76</v>
      </c>
      <c r="B6" s="89">
        <v>79330</v>
      </c>
      <c r="C6" s="89">
        <f>80474+170</f>
        <v>80644</v>
      </c>
      <c r="D6" s="144">
        <v>2320</v>
      </c>
      <c r="E6" s="144">
        <v>8125</v>
      </c>
      <c r="F6" s="89"/>
      <c r="G6" s="183"/>
      <c r="H6" s="145"/>
      <c r="I6" s="145"/>
      <c r="J6" s="145"/>
      <c r="K6" s="145"/>
      <c r="L6" s="145"/>
      <c r="M6" s="145"/>
      <c r="N6" s="146">
        <f t="shared" si="0"/>
        <v>170419</v>
      </c>
    </row>
    <row r="7" spans="1:14" ht="15.6" x14ac:dyDescent="0.3">
      <c r="A7" s="143" t="s">
        <v>104</v>
      </c>
      <c r="B7" s="89">
        <f>8000+4450</f>
        <v>12450</v>
      </c>
      <c r="C7" s="89"/>
      <c r="D7" s="92">
        <v>10005</v>
      </c>
      <c r="E7" s="144">
        <v>6931</v>
      </c>
      <c r="F7" s="89"/>
      <c r="G7" s="183"/>
      <c r="H7" s="89"/>
      <c r="I7" s="145"/>
      <c r="J7" s="145"/>
      <c r="K7" s="145"/>
      <c r="L7" s="145"/>
      <c r="M7" s="145"/>
      <c r="N7" s="146">
        <f t="shared" si="0"/>
        <v>29386</v>
      </c>
    </row>
    <row r="8" spans="1:14" ht="15.6" x14ac:dyDescent="0.3">
      <c r="A8" s="113" t="s">
        <v>78</v>
      </c>
      <c r="B8" s="89">
        <v>4137</v>
      </c>
      <c r="C8" s="89">
        <v>4825</v>
      </c>
      <c r="D8" s="92"/>
      <c r="E8" s="145"/>
      <c r="F8" s="89"/>
      <c r="G8" s="183"/>
      <c r="H8" s="89"/>
      <c r="I8" s="89"/>
      <c r="J8" s="145"/>
      <c r="K8" s="145"/>
      <c r="L8" s="145"/>
      <c r="M8" s="145"/>
      <c r="N8" s="146">
        <f t="shared" ref="N8:N21" si="1">SUM(B8:M8)</f>
        <v>8962</v>
      </c>
    </row>
    <row r="9" spans="1:14" ht="15.6" x14ac:dyDescent="0.3">
      <c r="A9" s="143" t="s">
        <v>105</v>
      </c>
      <c r="B9" s="145"/>
      <c r="C9" s="89"/>
      <c r="D9" s="89">
        <v>14700</v>
      </c>
      <c r="E9" s="145"/>
      <c r="F9" s="89"/>
      <c r="G9" s="183"/>
      <c r="H9" s="92"/>
      <c r="I9" s="89"/>
      <c r="J9" s="92"/>
      <c r="K9" s="92"/>
      <c r="L9" s="92"/>
      <c r="M9" s="92"/>
      <c r="N9" s="146">
        <f t="shared" si="1"/>
        <v>14700</v>
      </c>
    </row>
    <row r="10" spans="1:14" ht="15.6" x14ac:dyDescent="0.3">
      <c r="A10" s="143" t="s">
        <v>66</v>
      </c>
      <c r="B10" s="145"/>
      <c r="C10" s="89"/>
      <c r="D10" s="89">
        <v>1098</v>
      </c>
      <c r="E10" s="145"/>
      <c r="F10" s="89">
        <v>54</v>
      </c>
      <c r="G10" s="183"/>
      <c r="H10" s="145"/>
      <c r="I10" s="89"/>
      <c r="J10" s="145"/>
      <c r="K10" s="145"/>
      <c r="L10" s="145"/>
      <c r="M10" s="145"/>
      <c r="N10" s="146">
        <f t="shared" si="1"/>
        <v>1152</v>
      </c>
    </row>
    <row r="11" spans="1:14" ht="15.6" x14ac:dyDescent="0.3">
      <c r="A11" s="148" t="s">
        <v>69</v>
      </c>
      <c r="B11" s="149"/>
      <c r="C11" s="92"/>
      <c r="D11" s="92">
        <v>240</v>
      </c>
      <c r="E11" s="92"/>
      <c r="F11" s="89"/>
      <c r="G11" s="183"/>
      <c r="H11" s="92"/>
      <c r="I11" s="89"/>
      <c r="J11" s="92"/>
      <c r="K11" s="92"/>
      <c r="L11" s="92"/>
      <c r="M11" s="92"/>
      <c r="N11" s="146">
        <f t="shared" si="1"/>
        <v>240</v>
      </c>
    </row>
    <row r="12" spans="1:14" x14ac:dyDescent="0.3">
      <c r="A12" s="113" t="s">
        <v>138</v>
      </c>
      <c r="B12" s="149"/>
      <c r="C12" s="92"/>
      <c r="D12" s="92">
        <v>42600</v>
      </c>
      <c r="E12" s="92"/>
      <c r="F12" s="89">
        <v>42600</v>
      </c>
      <c r="G12" s="183">
        <v>2022</v>
      </c>
      <c r="H12" s="92"/>
      <c r="I12" s="92"/>
      <c r="J12" s="92"/>
      <c r="K12" s="92"/>
      <c r="L12" s="92"/>
      <c r="M12" s="92"/>
      <c r="N12" s="146">
        <f t="shared" si="1"/>
        <v>87222</v>
      </c>
    </row>
    <row r="13" spans="1:14" s="174" customFormat="1" ht="15.6" x14ac:dyDescent="0.3">
      <c r="A13" s="143" t="s">
        <v>102</v>
      </c>
      <c r="B13" s="145"/>
      <c r="C13" s="145"/>
      <c r="D13" s="145"/>
      <c r="E13" s="118">
        <v>8740</v>
      </c>
      <c r="F13" s="89">
        <v>24170</v>
      </c>
      <c r="G13" s="183">
        <v>200</v>
      </c>
      <c r="H13" s="145"/>
      <c r="I13" s="145"/>
      <c r="J13" s="145"/>
      <c r="K13" s="145"/>
      <c r="L13" s="145"/>
      <c r="M13" s="145"/>
      <c r="N13" s="146">
        <f t="shared" si="1"/>
        <v>33110</v>
      </c>
    </row>
    <row r="14" spans="1:14" ht="15.6" x14ac:dyDescent="0.3">
      <c r="A14" s="143" t="s">
        <v>101</v>
      </c>
      <c r="B14" s="145"/>
      <c r="C14" s="145"/>
      <c r="D14" s="145"/>
      <c r="E14" s="92"/>
      <c r="F14" s="89">
        <v>4015</v>
      </c>
      <c r="G14" s="183"/>
      <c r="H14" s="145"/>
      <c r="I14" s="145"/>
      <c r="J14" s="145"/>
      <c r="K14" s="145"/>
      <c r="L14" s="145"/>
      <c r="M14" s="145"/>
      <c r="N14" s="146">
        <f t="shared" si="1"/>
        <v>4015</v>
      </c>
    </row>
    <row r="15" spans="1:14" s="179" customFormat="1" ht="15.6" x14ac:dyDescent="0.3">
      <c r="A15" s="181" t="s">
        <v>107</v>
      </c>
      <c r="B15" s="145"/>
      <c r="C15" s="145"/>
      <c r="D15" s="145"/>
      <c r="E15" s="145"/>
      <c r="F15" s="89"/>
      <c r="G15" s="183">
        <v>22.5</v>
      </c>
      <c r="H15" s="145"/>
      <c r="I15" s="145"/>
      <c r="J15" s="145"/>
      <c r="K15" s="145"/>
      <c r="L15" s="145"/>
      <c r="M15" s="145"/>
      <c r="N15" s="146">
        <f t="shared" si="1"/>
        <v>22.5</v>
      </c>
    </row>
    <row r="16" spans="1:14" s="179" customFormat="1" ht="15.6" x14ac:dyDescent="0.3">
      <c r="A16" s="181" t="s">
        <v>119</v>
      </c>
      <c r="B16" s="145"/>
      <c r="C16" s="145"/>
      <c r="D16" s="92">
        <v>4000</v>
      </c>
      <c r="E16" s="145"/>
      <c r="F16" s="89"/>
      <c r="G16" s="183">
        <v>8800</v>
      </c>
      <c r="H16" s="145"/>
      <c r="I16" s="145"/>
      <c r="J16" s="145"/>
      <c r="K16" s="145"/>
      <c r="L16" s="145"/>
      <c r="M16" s="145"/>
      <c r="N16" s="146">
        <f t="shared" si="1"/>
        <v>12800</v>
      </c>
    </row>
    <row r="17" spans="1:14" s="179" customFormat="1" ht="15.6" x14ac:dyDescent="0.3">
      <c r="A17" s="181" t="s">
        <v>112</v>
      </c>
      <c r="B17" s="145"/>
      <c r="C17" s="145"/>
      <c r="D17" s="145"/>
      <c r="E17" s="145"/>
      <c r="F17" s="89"/>
      <c r="G17" s="183">
        <v>2058</v>
      </c>
      <c r="H17" s="145"/>
      <c r="I17" s="145"/>
      <c r="J17" s="145"/>
      <c r="K17" s="145"/>
      <c r="L17" s="145"/>
      <c r="M17" s="145"/>
      <c r="N17" s="146">
        <f t="shared" si="1"/>
        <v>2058</v>
      </c>
    </row>
    <row r="18" spans="1:14" s="179" customFormat="1" ht="15.6" x14ac:dyDescent="0.3">
      <c r="A18" s="181" t="s">
        <v>113</v>
      </c>
      <c r="B18" s="145"/>
      <c r="C18" s="145"/>
      <c r="D18" s="145"/>
      <c r="E18" s="145"/>
      <c r="F18" s="89"/>
      <c r="G18" s="183">
        <v>4130</v>
      </c>
      <c r="H18" s="145"/>
      <c r="I18" s="145"/>
      <c r="J18" s="145"/>
      <c r="K18" s="145"/>
      <c r="L18" s="145"/>
      <c r="M18" s="145"/>
      <c r="N18" s="146">
        <f t="shared" si="1"/>
        <v>4130</v>
      </c>
    </row>
    <row r="19" spans="1:14" s="180" customFormat="1" ht="15.6" x14ac:dyDescent="0.3">
      <c r="A19" s="181" t="s">
        <v>114</v>
      </c>
      <c r="B19" s="145"/>
      <c r="C19" s="145"/>
      <c r="D19" s="145"/>
      <c r="E19" s="145"/>
      <c r="F19" s="89"/>
      <c r="G19" s="183">
        <v>4350</v>
      </c>
      <c r="H19" s="145"/>
      <c r="I19" s="145"/>
      <c r="J19" s="145"/>
      <c r="K19" s="145"/>
      <c r="L19" s="145"/>
      <c r="M19" s="145"/>
      <c r="N19" s="146">
        <f t="shared" si="1"/>
        <v>4350</v>
      </c>
    </row>
    <row r="20" spans="1:14" s="180" customFormat="1" ht="15.6" x14ac:dyDescent="0.3">
      <c r="A20" s="181" t="s">
        <v>115</v>
      </c>
      <c r="B20" s="145"/>
      <c r="C20" s="145"/>
      <c r="D20" s="145"/>
      <c r="E20" s="145"/>
      <c r="F20" s="89"/>
      <c r="G20" s="183">
        <v>7950</v>
      </c>
      <c r="H20" s="145"/>
      <c r="I20" s="145"/>
      <c r="J20" s="145"/>
      <c r="K20" s="145"/>
      <c r="L20" s="145"/>
      <c r="M20" s="145"/>
      <c r="N20" s="146">
        <f t="shared" si="1"/>
        <v>7950</v>
      </c>
    </row>
    <row r="21" spans="1:14" ht="16.2" thickBot="1" x14ac:dyDescent="0.35">
      <c r="A21" s="150"/>
      <c r="B21" s="151"/>
      <c r="C21" s="151"/>
      <c r="D21" s="151"/>
      <c r="E21" s="151"/>
      <c r="F21" s="151"/>
      <c r="G21" s="183"/>
      <c r="H21" s="151"/>
      <c r="I21" s="151"/>
      <c r="J21" s="151"/>
      <c r="K21" s="151"/>
      <c r="L21" s="151"/>
      <c r="M21" s="151"/>
      <c r="N21" s="146">
        <f t="shared" si="1"/>
        <v>0</v>
      </c>
    </row>
    <row r="22" spans="1:14" ht="16.2" thickBot="1" x14ac:dyDescent="0.35">
      <c r="A22" s="152"/>
      <c r="B22" s="153">
        <f t="shared" ref="B22:N22" si="2">SUM(B4:B21)</f>
        <v>326767</v>
      </c>
      <c r="C22" s="153">
        <f t="shared" si="2"/>
        <v>96289</v>
      </c>
      <c r="D22" s="153">
        <f t="shared" si="2"/>
        <v>259033</v>
      </c>
      <c r="E22" s="153">
        <f t="shared" si="2"/>
        <v>24859</v>
      </c>
      <c r="F22" s="153">
        <f t="shared" si="2"/>
        <v>71839</v>
      </c>
      <c r="G22" s="153">
        <f t="shared" si="2"/>
        <v>29532.5</v>
      </c>
      <c r="H22" s="153">
        <f t="shared" si="2"/>
        <v>0</v>
      </c>
      <c r="I22" s="153">
        <f t="shared" si="2"/>
        <v>0</v>
      </c>
      <c r="J22" s="153">
        <f t="shared" si="2"/>
        <v>0</v>
      </c>
      <c r="K22" s="153">
        <f t="shared" si="2"/>
        <v>0</v>
      </c>
      <c r="L22" s="153">
        <f t="shared" si="2"/>
        <v>0</v>
      </c>
      <c r="M22" s="153">
        <f t="shared" si="2"/>
        <v>0</v>
      </c>
      <c r="N22" s="153">
        <f t="shared" si="2"/>
        <v>808319.5</v>
      </c>
    </row>
  </sheetData>
  <autoFilter ref="A3:N22" xr:uid="{164A00FE-8FE2-48B4-A71D-D207C34A6BCC}"/>
  <mergeCells count="1">
    <mergeCell ref="A1:N1"/>
  </mergeCells>
  <conditionalFormatting sqref="A8">
    <cfRule type="expression" dxfId="10" priority="2">
      <formula>#REF!="Banque"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4"/>
  <sheetViews>
    <sheetView workbookViewId="0">
      <selection activeCell="A3" sqref="A3"/>
    </sheetView>
  </sheetViews>
  <sheetFormatPr baseColWidth="10" defaultColWidth="14.44140625" defaultRowHeight="15" customHeight="1" x14ac:dyDescent="0.3"/>
  <cols>
    <col min="1" max="1" width="54.6640625" customWidth="1"/>
    <col min="2" max="7" width="10.6640625" customWidth="1"/>
    <col min="8" max="13" width="11.44140625" customWidth="1"/>
    <col min="14" max="14" width="11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86" t="s">
        <v>120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.25" customHeight="1" x14ac:dyDescent="0.3"/>
    <row r="4" spans="1:14" ht="14.25" customHeight="1" x14ac:dyDescent="0.35">
      <c r="A4" s="35" t="s">
        <v>18</v>
      </c>
      <c r="N4" s="18">
        <f>N22</f>
        <v>0</v>
      </c>
    </row>
    <row r="5" spans="1:14" ht="14.25" customHeight="1" thickBot="1" x14ac:dyDescent="0.35">
      <c r="N5" s="36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8"/>
      <c r="B7" s="116"/>
      <c r="C7" s="20"/>
      <c r="D7" s="9"/>
      <c r="E7" s="32"/>
      <c r="F7" s="118"/>
      <c r="G7" s="6"/>
      <c r="H7" s="6"/>
      <c r="I7" s="6"/>
      <c r="J7" s="6"/>
      <c r="K7" s="6"/>
      <c r="L7" s="6"/>
      <c r="M7" s="6"/>
      <c r="N7" s="19">
        <f t="shared" ref="N7:N21" si="0">SUM(B7:M7)</f>
        <v>0</v>
      </c>
    </row>
    <row r="8" spans="1:14" ht="14.4" x14ac:dyDescent="0.3">
      <c r="A8" s="38"/>
      <c r="B8" s="98"/>
      <c r="C8" s="86"/>
      <c r="D8" s="9"/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0</v>
      </c>
    </row>
    <row r="9" spans="1:14" ht="14.4" x14ac:dyDescent="0.3">
      <c r="A9" s="38"/>
      <c r="B9" s="100"/>
      <c r="C9" s="20"/>
      <c r="D9" s="132"/>
      <c r="E9" s="9"/>
      <c r="F9" s="9"/>
      <c r="G9" s="9"/>
      <c r="H9" s="24"/>
      <c r="I9" s="20"/>
      <c r="J9" s="99"/>
      <c r="K9" s="99"/>
      <c r="L9" s="99"/>
      <c r="M9" s="9"/>
      <c r="N9" s="20">
        <f t="shared" si="0"/>
        <v>0</v>
      </c>
    </row>
    <row r="10" spans="1:14" ht="14.25" customHeight="1" x14ac:dyDescent="0.3">
      <c r="A10" s="38"/>
      <c r="B10" s="100"/>
      <c r="C10" s="20"/>
      <c r="D10" s="132"/>
      <c r="E10" s="9"/>
      <c r="F10" s="9"/>
      <c r="G10" s="9"/>
      <c r="H10" s="24"/>
      <c r="I10" s="20"/>
      <c r="J10" s="99"/>
      <c r="K10" s="99"/>
      <c r="L10" s="99"/>
      <c r="M10" s="9"/>
      <c r="N10" s="20">
        <f t="shared" si="0"/>
        <v>0</v>
      </c>
    </row>
    <row r="11" spans="1:14" ht="14.25" customHeight="1" x14ac:dyDescent="0.3">
      <c r="A11" s="154"/>
      <c r="B11" s="87"/>
      <c r="C11" s="87"/>
      <c r="D11" s="87"/>
      <c r="E11" s="124"/>
      <c r="F11" s="87"/>
      <c r="G11" s="87"/>
      <c r="H11" s="87"/>
      <c r="I11" s="87"/>
      <c r="J11" s="87"/>
      <c r="K11" s="87"/>
      <c r="L11" s="87"/>
      <c r="M11" s="155"/>
      <c r="N11" s="20">
        <f t="shared" si="0"/>
        <v>0</v>
      </c>
    </row>
    <row r="12" spans="1:14" ht="14.25" customHeight="1" x14ac:dyDescent="0.3">
      <c r="A12" s="38"/>
      <c r="B12" s="97"/>
      <c r="C12" s="32"/>
      <c r="D12" s="9"/>
      <c r="E12" s="9"/>
      <c r="F12" s="9"/>
      <c r="G12" s="9"/>
      <c r="H12" s="9"/>
      <c r="I12" s="9"/>
      <c r="J12" s="99"/>
      <c r="K12" s="99"/>
      <c r="L12" s="99"/>
      <c r="M12" s="86"/>
      <c r="N12" s="20">
        <f t="shared" si="0"/>
        <v>0</v>
      </c>
    </row>
    <row r="13" spans="1:14" ht="14.25" customHeight="1" x14ac:dyDescent="0.3">
      <c r="A13" s="38"/>
      <c r="B13" s="97"/>
      <c r="C13" s="32"/>
      <c r="D13" s="9"/>
      <c r="E13" s="9"/>
      <c r="F13" s="9"/>
      <c r="G13" s="9"/>
      <c r="H13" s="9"/>
      <c r="I13" s="9"/>
      <c r="J13" s="99"/>
      <c r="K13" s="99"/>
      <c r="L13" s="99"/>
      <c r="M13" s="86"/>
      <c r="N13" s="20">
        <f t="shared" si="0"/>
        <v>0</v>
      </c>
    </row>
    <row r="14" spans="1:14" ht="14.25" customHeight="1" x14ac:dyDescent="0.3">
      <c r="A14" s="38"/>
      <c r="B14" s="97"/>
      <c r="C14" s="115"/>
      <c r="D14" s="9"/>
      <c r="E14" s="9"/>
      <c r="F14" s="9"/>
      <c r="G14" s="9"/>
      <c r="H14" s="9"/>
      <c r="I14" s="9"/>
      <c r="J14" s="99"/>
      <c r="K14" s="99"/>
      <c r="L14" s="99"/>
      <c r="M14" s="86"/>
      <c r="N14" s="20">
        <f t="shared" si="0"/>
        <v>0</v>
      </c>
    </row>
    <row r="15" spans="1:14" ht="14.25" customHeight="1" x14ac:dyDescent="0.3">
      <c r="A15" s="38"/>
      <c r="B15" s="97"/>
      <c r="C15" s="32"/>
      <c r="D15" s="9"/>
      <c r="E15" s="9"/>
      <c r="F15" s="9"/>
      <c r="G15" s="9"/>
      <c r="H15" s="9"/>
      <c r="I15" s="9"/>
      <c r="J15" s="99"/>
      <c r="K15" s="99"/>
      <c r="L15" s="99"/>
      <c r="M15" s="86"/>
      <c r="N15" s="20">
        <f t="shared" si="0"/>
        <v>0</v>
      </c>
    </row>
    <row r="16" spans="1:14" ht="14.25" customHeight="1" x14ac:dyDescent="0.3">
      <c r="A16" s="119"/>
      <c r="B16" s="123"/>
      <c r="C16" s="124"/>
      <c r="D16" s="87"/>
      <c r="E16" s="87"/>
      <c r="F16" s="87"/>
      <c r="G16" s="87"/>
      <c r="H16" s="87"/>
      <c r="I16" s="87"/>
      <c r="J16" s="125"/>
      <c r="K16" s="125"/>
      <c r="L16" s="125"/>
      <c r="M16" s="78"/>
      <c r="N16" s="20">
        <f t="shared" si="0"/>
        <v>0</v>
      </c>
    </row>
    <row r="17" spans="1:14" ht="14.25" customHeight="1" x14ac:dyDescent="0.3">
      <c r="A17" s="122"/>
      <c r="B17" s="123"/>
      <c r="C17" s="124"/>
      <c r="D17" s="87"/>
      <c r="E17" s="87"/>
      <c r="F17" s="87"/>
      <c r="G17" s="87"/>
      <c r="H17" s="87"/>
      <c r="I17" s="87"/>
      <c r="J17" s="125"/>
      <c r="K17" s="125"/>
      <c r="L17" s="125"/>
      <c r="M17" s="78"/>
      <c r="N17" s="20">
        <f t="shared" si="0"/>
        <v>0</v>
      </c>
    </row>
    <row r="18" spans="1:14" ht="14.25" customHeight="1" x14ac:dyDescent="0.3">
      <c r="A18" s="122"/>
      <c r="B18" s="123"/>
      <c r="C18" s="124"/>
      <c r="D18" s="87"/>
      <c r="E18" s="87"/>
      <c r="F18" s="87"/>
      <c r="G18" s="87"/>
      <c r="H18" s="87"/>
      <c r="I18" s="87"/>
      <c r="J18" s="125"/>
      <c r="K18" s="125"/>
      <c r="L18" s="125"/>
      <c r="M18" s="78"/>
      <c r="N18" s="20">
        <f t="shared" si="0"/>
        <v>0</v>
      </c>
    </row>
    <row r="19" spans="1:14" ht="14.25" customHeight="1" x14ac:dyDescent="0.3">
      <c r="A19" s="122"/>
      <c r="B19" s="123"/>
      <c r="C19" s="124"/>
      <c r="D19" s="87"/>
      <c r="E19" s="87"/>
      <c r="F19" s="87"/>
      <c r="G19" s="87"/>
      <c r="H19" s="87"/>
      <c r="I19" s="87"/>
      <c r="J19" s="125"/>
      <c r="K19" s="125"/>
      <c r="L19" s="125"/>
      <c r="M19" s="78"/>
      <c r="N19" s="20">
        <f t="shared" si="0"/>
        <v>0</v>
      </c>
    </row>
    <row r="20" spans="1:14" ht="14.25" customHeight="1" thickBot="1" x14ac:dyDescent="0.35">
      <c r="A20" s="101"/>
      <c r="B20" s="97"/>
      <c r="C20" s="32"/>
      <c r="D20" s="9"/>
      <c r="E20" s="9"/>
      <c r="F20" s="9"/>
      <c r="G20" s="9"/>
      <c r="H20" s="9"/>
      <c r="I20" s="9"/>
      <c r="J20" s="9"/>
      <c r="K20" s="9"/>
      <c r="L20" s="20"/>
      <c r="M20" s="102"/>
      <c r="N20" s="20">
        <f t="shared" si="0"/>
        <v>0</v>
      </c>
    </row>
    <row r="21" spans="1:14" ht="14.25" customHeight="1" thickBot="1" x14ac:dyDescent="0.35">
      <c r="A21" s="101"/>
      <c r="B21" s="103"/>
      <c r="C21" s="12"/>
      <c r="D21" s="12"/>
      <c r="E21" s="40"/>
      <c r="F21" s="12"/>
      <c r="G21" s="12"/>
      <c r="H21" s="12"/>
      <c r="I21" s="12"/>
      <c r="J21" s="12"/>
      <c r="K21" s="12"/>
      <c r="L21" s="12"/>
      <c r="M21" s="102"/>
      <c r="N21" s="13">
        <f t="shared" si="0"/>
        <v>0</v>
      </c>
    </row>
    <row r="22" spans="1:14" ht="14.25" customHeight="1" thickBot="1" x14ac:dyDescent="0.35">
      <c r="B22" s="41">
        <f t="shared" ref="B22:M22" si="1">SUM(B7:B21)</f>
        <v>0</v>
      </c>
      <c r="C22" s="41">
        <f t="shared" si="1"/>
        <v>0</v>
      </c>
      <c r="D22" s="41">
        <f t="shared" si="1"/>
        <v>0</v>
      </c>
      <c r="E22" s="41">
        <f t="shared" si="1"/>
        <v>0</v>
      </c>
      <c r="F22" s="41">
        <f t="shared" si="1"/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0</v>
      </c>
      <c r="L22" s="41">
        <f t="shared" si="1"/>
        <v>0</v>
      </c>
      <c r="M22" s="41">
        <f t="shared" si="1"/>
        <v>0</v>
      </c>
      <c r="N22" s="41">
        <f>SUM(N7:N21)</f>
        <v>0</v>
      </c>
    </row>
    <row r="23" spans="1:14" ht="14.25" customHeight="1" x14ac:dyDescent="0.3"/>
    <row r="24" spans="1:14" ht="14.25" customHeight="1" x14ac:dyDescent="0.3">
      <c r="N24" s="17"/>
    </row>
    <row r="25" spans="1:14" ht="14.25" customHeight="1" x14ac:dyDescent="0.3">
      <c r="A25" s="11"/>
      <c r="B25" s="24"/>
      <c r="C25" s="17"/>
      <c r="N25" s="17"/>
    </row>
    <row r="26" spans="1:14" ht="14.25" customHeight="1" x14ac:dyDescent="0.3">
      <c r="A26" s="11"/>
      <c r="B26" s="24"/>
      <c r="C26" s="17"/>
    </row>
    <row r="27" spans="1:14" ht="14.25" customHeight="1" x14ac:dyDescent="0.3">
      <c r="A27" s="11"/>
      <c r="B27" s="24"/>
      <c r="C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>
      <selection activeCell="D15" sqref="D15"/>
    </sheetView>
  </sheetViews>
  <sheetFormatPr baseColWidth="10" defaultColWidth="14.44140625" defaultRowHeight="15" customHeight="1" x14ac:dyDescent="0.3"/>
  <cols>
    <col min="1" max="1" width="68.33203125" customWidth="1"/>
    <col min="2" max="15" width="10.6640625" customWidth="1"/>
    <col min="16" max="21" width="10.6640625" hidden="1" customWidth="1"/>
    <col min="22" max="22" width="12.5546875" customWidth="1"/>
    <col min="23" max="26" width="10.6640625" customWidth="1"/>
  </cols>
  <sheetData>
    <row r="1" spans="1:22" ht="14.25" customHeight="1" x14ac:dyDescent="0.3"/>
    <row r="2" spans="1:22" ht="14.25" customHeight="1" x14ac:dyDescent="0.35">
      <c r="A2" s="186" t="s">
        <v>123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</row>
    <row r="3" spans="1:22" ht="14.25" customHeight="1" x14ac:dyDescent="0.3"/>
    <row r="4" spans="1:22" ht="14.25" customHeight="1" x14ac:dyDescent="0.3"/>
    <row r="5" spans="1:22" ht="14.25" customHeight="1" x14ac:dyDescent="0.35">
      <c r="A5" s="42" t="s">
        <v>33</v>
      </c>
      <c r="B5" s="17"/>
      <c r="C5" s="17"/>
      <c r="S5" s="43" t="s">
        <v>34</v>
      </c>
      <c r="T5" s="44"/>
      <c r="U5" s="44"/>
      <c r="V5" s="45">
        <f>V26</f>
        <v>0</v>
      </c>
    </row>
    <row r="6" spans="1:22" ht="14.25" customHeight="1" x14ac:dyDescent="0.3"/>
    <row r="7" spans="1:22" ht="14.25" customHeight="1" x14ac:dyDescent="0.3">
      <c r="A7" s="46" t="s">
        <v>35</v>
      </c>
      <c r="B7" s="17"/>
      <c r="C7" s="17"/>
    </row>
    <row r="8" spans="1:22" ht="14.25" customHeight="1" x14ac:dyDescent="0.3">
      <c r="B8" s="17"/>
      <c r="C8" s="17"/>
    </row>
    <row r="9" spans="1:22" ht="14.25" customHeight="1" thickBot="1" x14ac:dyDescent="0.35">
      <c r="A9" s="37" t="s">
        <v>32</v>
      </c>
      <c r="B9" s="37" t="s">
        <v>20</v>
      </c>
      <c r="C9" s="37" t="s">
        <v>21</v>
      </c>
      <c r="D9" s="37" t="s">
        <v>22</v>
      </c>
      <c r="E9" s="37" t="s">
        <v>23</v>
      </c>
      <c r="F9" s="37" t="s">
        <v>24</v>
      </c>
      <c r="G9" s="37" t="s">
        <v>25</v>
      </c>
      <c r="H9" s="37" t="s">
        <v>26</v>
      </c>
      <c r="I9" s="37" t="s">
        <v>27</v>
      </c>
      <c r="J9" s="37" t="s">
        <v>28</v>
      </c>
      <c r="K9" s="37" t="s">
        <v>29</v>
      </c>
      <c r="L9" s="37" t="s">
        <v>30</v>
      </c>
      <c r="M9" s="37"/>
      <c r="N9" s="37"/>
      <c r="P9" s="37" t="s">
        <v>26</v>
      </c>
      <c r="Q9" s="37" t="s">
        <v>27</v>
      </c>
      <c r="R9" s="37" t="s">
        <v>28</v>
      </c>
      <c r="S9" s="37" t="s">
        <v>29</v>
      </c>
      <c r="T9" s="37" t="s">
        <v>30</v>
      </c>
      <c r="U9" s="37" t="s">
        <v>31</v>
      </c>
      <c r="V9" s="37" t="s">
        <v>19</v>
      </c>
    </row>
    <row r="10" spans="1:22" ht="14.25" customHeight="1" x14ac:dyDescent="0.3">
      <c r="A10" s="11"/>
      <c r="B10" s="19"/>
      <c r="C10" s="19"/>
      <c r="D10" s="6"/>
      <c r="E10" s="24"/>
      <c r="F10" s="6"/>
      <c r="G10" s="6"/>
      <c r="H10" s="6"/>
      <c r="I10" s="6"/>
      <c r="J10" s="6"/>
      <c r="K10" s="6"/>
      <c r="L10" s="6"/>
      <c r="M10" s="6"/>
      <c r="N10" s="6"/>
      <c r="P10" s="6"/>
      <c r="Q10" s="6"/>
      <c r="R10" s="6"/>
      <c r="S10" s="6"/>
      <c r="T10" s="24"/>
      <c r="U10" s="6"/>
      <c r="V10" s="19">
        <f t="shared" ref="V10:V20" si="0">SUM(B10:U10)</f>
        <v>0</v>
      </c>
    </row>
    <row r="11" spans="1:22" ht="14.25" customHeight="1" x14ac:dyDescent="0.3">
      <c r="A11" s="11"/>
      <c r="B11" s="9"/>
      <c r="C11" s="21"/>
      <c r="D11" s="9"/>
      <c r="E11" s="24"/>
      <c r="F11" s="9"/>
      <c r="G11" s="9"/>
      <c r="H11" s="9"/>
      <c r="I11" s="9"/>
      <c r="J11" s="9"/>
      <c r="K11" s="9"/>
      <c r="L11" s="9"/>
      <c r="M11" s="9"/>
      <c r="N11" s="9"/>
      <c r="P11" s="9"/>
      <c r="Q11" s="9"/>
      <c r="R11" s="9"/>
      <c r="S11" s="9"/>
      <c r="T11" s="17"/>
      <c r="U11" s="9"/>
      <c r="V11" s="20">
        <f t="shared" si="0"/>
        <v>0</v>
      </c>
    </row>
    <row r="12" spans="1:22" ht="14.25" customHeight="1" x14ac:dyDescent="0.3">
      <c r="A12" s="11"/>
      <c r="B12" s="9"/>
      <c r="C12" s="21"/>
      <c r="D12" s="9"/>
      <c r="E12" s="21"/>
      <c r="F12" s="24"/>
      <c r="G12" s="9"/>
      <c r="H12" s="24"/>
      <c r="I12" s="24"/>
      <c r="J12" s="24"/>
      <c r="K12" s="24"/>
      <c r="L12" s="24"/>
      <c r="M12" s="24"/>
      <c r="N12" s="24"/>
      <c r="P12" s="9"/>
      <c r="Q12" s="9"/>
      <c r="R12" s="9"/>
      <c r="S12" s="9"/>
      <c r="T12" s="9"/>
      <c r="U12" s="9"/>
      <c r="V12" s="20">
        <f t="shared" si="0"/>
        <v>0</v>
      </c>
    </row>
    <row r="13" spans="1:22" ht="14.25" customHeight="1" x14ac:dyDescent="0.3">
      <c r="A13" s="113"/>
      <c r="B13" s="9"/>
      <c r="C13" s="21"/>
      <c r="D13" s="9"/>
      <c r="E13" s="9"/>
      <c r="F13" s="24"/>
      <c r="G13" s="20"/>
      <c r="H13" s="24"/>
      <c r="I13" s="24"/>
      <c r="J13" s="24"/>
      <c r="K13" s="127"/>
      <c r="L13" s="24"/>
      <c r="M13" s="24"/>
      <c r="N13" s="24"/>
      <c r="P13" s="20"/>
      <c r="Q13" s="20"/>
      <c r="R13" s="20"/>
      <c r="S13" s="20"/>
      <c r="T13" s="20"/>
      <c r="U13" s="20"/>
      <c r="V13" s="20">
        <f t="shared" si="0"/>
        <v>0</v>
      </c>
    </row>
    <row r="14" spans="1:22" ht="14.25" customHeight="1" x14ac:dyDescent="0.3">
      <c r="A14" s="11"/>
      <c r="B14" s="9"/>
      <c r="C14" s="20"/>
      <c r="D14" s="9"/>
      <c r="E14" s="9"/>
      <c r="F14" s="24"/>
      <c r="G14" s="20"/>
      <c r="H14" s="24"/>
      <c r="I14" s="24"/>
      <c r="J14" s="24"/>
      <c r="K14" s="24"/>
      <c r="L14" s="24"/>
      <c r="M14" s="24"/>
      <c r="N14" s="24"/>
      <c r="P14" s="20"/>
      <c r="Q14" s="20"/>
      <c r="R14" s="20"/>
      <c r="S14" s="20"/>
      <c r="T14" s="20"/>
      <c r="U14" s="20"/>
      <c r="V14" s="20">
        <f t="shared" si="0"/>
        <v>0</v>
      </c>
    </row>
    <row r="15" spans="1:22" ht="14.25" customHeight="1" x14ac:dyDescent="0.3">
      <c r="A15" s="31"/>
      <c r="B15" s="9"/>
      <c r="C15" s="20"/>
      <c r="D15" s="9"/>
      <c r="E15" s="9"/>
      <c r="F15" s="20"/>
      <c r="G15" s="17"/>
      <c r="H15" s="17"/>
      <c r="I15" s="17"/>
      <c r="J15" s="17"/>
      <c r="K15" s="17"/>
      <c r="L15" s="17"/>
      <c r="M15" s="17"/>
      <c r="N15" s="17"/>
      <c r="P15" s="20"/>
      <c r="Q15" s="20"/>
      <c r="R15" s="20"/>
      <c r="S15" s="20"/>
      <c r="T15" s="20"/>
      <c r="U15" s="20"/>
      <c r="V15" s="20">
        <f t="shared" si="0"/>
        <v>0</v>
      </c>
    </row>
    <row r="16" spans="1:22" ht="14.25" customHeight="1" x14ac:dyDescent="0.3">
      <c r="A16" s="31"/>
      <c r="B16" s="9"/>
      <c r="C16" s="20"/>
      <c r="D16" s="9"/>
      <c r="E16" s="9"/>
      <c r="F16" s="20"/>
      <c r="G16" s="17"/>
      <c r="H16" s="17"/>
      <c r="I16" s="17"/>
      <c r="J16" s="17"/>
      <c r="K16" s="17"/>
      <c r="L16" s="17"/>
      <c r="M16" s="17"/>
      <c r="N16" s="17"/>
      <c r="P16" s="20"/>
      <c r="Q16" s="20"/>
      <c r="R16" s="20"/>
      <c r="S16" s="20"/>
      <c r="T16" s="20"/>
      <c r="U16" s="20"/>
      <c r="V16" s="20">
        <f t="shared" si="0"/>
        <v>0</v>
      </c>
    </row>
    <row r="17" spans="1:23" ht="14.25" customHeight="1" x14ac:dyDescent="0.3">
      <c r="A17" s="31"/>
      <c r="B17" s="9"/>
      <c r="C17" s="20"/>
      <c r="D17" s="9"/>
      <c r="E17" s="9"/>
      <c r="F17" s="20"/>
      <c r="G17" s="17"/>
      <c r="H17" s="17"/>
      <c r="I17" s="17"/>
      <c r="J17" s="17"/>
      <c r="K17" s="17"/>
      <c r="L17" s="17"/>
      <c r="M17" s="17"/>
      <c r="N17" s="17"/>
      <c r="P17" s="20"/>
      <c r="Q17" s="20"/>
      <c r="R17" s="20"/>
      <c r="S17" s="20"/>
      <c r="T17" s="20"/>
      <c r="U17" s="20"/>
      <c r="V17" s="20">
        <f t="shared" si="0"/>
        <v>0</v>
      </c>
    </row>
    <row r="18" spans="1:23" ht="14.25" customHeight="1" x14ac:dyDescent="0.3">
      <c r="A18" s="31"/>
      <c r="B18" s="9"/>
      <c r="C18" s="20"/>
      <c r="D18" s="9"/>
      <c r="E18" s="9"/>
      <c r="F18" s="20"/>
      <c r="G18" s="17"/>
      <c r="H18" s="17"/>
      <c r="I18" s="17"/>
      <c r="J18" s="17"/>
      <c r="K18" s="17"/>
      <c r="L18" s="17"/>
      <c r="M18" s="17"/>
      <c r="N18" s="17"/>
      <c r="P18" s="20"/>
      <c r="Q18" s="20"/>
      <c r="R18" s="20"/>
      <c r="S18" s="20"/>
      <c r="T18" s="20"/>
      <c r="U18" s="20"/>
      <c r="V18" s="20">
        <f t="shared" si="0"/>
        <v>0</v>
      </c>
    </row>
    <row r="19" spans="1:23" ht="14.25" customHeight="1" x14ac:dyDescent="0.3">
      <c r="A19" s="31"/>
      <c r="B19" s="9"/>
      <c r="C19" s="20"/>
      <c r="D19" s="9"/>
      <c r="E19" s="9"/>
      <c r="F19" s="20"/>
      <c r="G19" s="17"/>
      <c r="H19" s="17"/>
      <c r="I19" s="17"/>
      <c r="J19" s="17"/>
      <c r="K19" s="17"/>
      <c r="L19" s="17"/>
      <c r="M19" s="17"/>
      <c r="N19" s="17"/>
      <c r="P19" s="20"/>
      <c r="Q19" s="20"/>
      <c r="R19" s="20"/>
      <c r="S19" s="20"/>
      <c r="T19" s="20"/>
      <c r="U19" s="20"/>
      <c r="V19" s="20">
        <f t="shared" si="0"/>
        <v>0</v>
      </c>
    </row>
    <row r="20" spans="1:23" ht="14.25" customHeight="1" x14ac:dyDescent="0.3">
      <c r="A20" s="31"/>
      <c r="B20" s="9"/>
      <c r="C20" s="20"/>
      <c r="D20" s="9"/>
      <c r="E20" s="9"/>
      <c r="F20" s="20"/>
      <c r="G20" s="17"/>
      <c r="H20" s="17"/>
      <c r="I20" s="17"/>
      <c r="J20" s="17"/>
      <c r="K20" s="17"/>
      <c r="L20" s="17"/>
      <c r="M20" s="17"/>
      <c r="N20" s="17"/>
      <c r="P20" s="20"/>
      <c r="Q20" s="20"/>
      <c r="R20" s="20"/>
      <c r="S20" s="20"/>
      <c r="T20" s="20"/>
      <c r="U20" s="20"/>
      <c r="V20" s="20">
        <f t="shared" si="0"/>
        <v>0</v>
      </c>
    </row>
    <row r="21" spans="1:23" ht="14.25" customHeight="1" x14ac:dyDescent="0.3">
      <c r="A21" s="9"/>
      <c r="B21" s="9"/>
      <c r="C21" s="9"/>
      <c r="D21" s="20"/>
      <c r="E21" s="9"/>
      <c r="F21" s="21"/>
      <c r="G21" s="21"/>
      <c r="H21" s="21"/>
      <c r="I21" s="21"/>
      <c r="J21" s="21"/>
      <c r="K21" s="21"/>
      <c r="L21" s="21"/>
      <c r="M21" s="21"/>
      <c r="N21" s="21"/>
      <c r="P21" s="21"/>
      <c r="Q21" s="21"/>
      <c r="R21" s="21"/>
      <c r="S21" s="21"/>
      <c r="T21" s="21"/>
      <c r="U21" s="21"/>
      <c r="V21" s="20">
        <f t="shared" ref="V21:V25" si="1">SUM(B21:U21)</f>
        <v>0</v>
      </c>
    </row>
    <row r="22" spans="1:23" ht="14.25" customHeight="1" x14ac:dyDescent="0.3">
      <c r="A22" s="9"/>
      <c r="B22" s="9"/>
      <c r="C22" s="9"/>
      <c r="D22" s="9"/>
      <c r="E22" s="9"/>
      <c r="F22" s="21"/>
      <c r="G22" s="21"/>
      <c r="H22" s="21"/>
      <c r="I22" s="21"/>
      <c r="J22" s="21"/>
      <c r="K22" s="21"/>
      <c r="L22" s="21"/>
      <c r="M22" s="21"/>
      <c r="N22" s="21"/>
      <c r="P22" s="21"/>
      <c r="Q22" s="21"/>
      <c r="R22" s="21"/>
      <c r="S22" s="21"/>
      <c r="T22" s="21"/>
      <c r="U22" s="21"/>
      <c r="V22" s="20">
        <f t="shared" si="1"/>
        <v>0</v>
      </c>
    </row>
    <row r="23" spans="1:23" ht="14.25" customHeight="1" x14ac:dyDescent="0.3">
      <c r="A23" s="9"/>
      <c r="B23" s="9"/>
      <c r="C23" s="9"/>
      <c r="D23" s="9"/>
      <c r="E23" s="9"/>
      <c r="F23" s="21"/>
      <c r="G23" s="21"/>
      <c r="H23" s="21"/>
      <c r="I23" s="21"/>
      <c r="J23" s="21"/>
      <c r="K23" s="21"/>
      <c r="L23" s="21"/>
      <c r="M23" s="21"/>
      <c r="N23" s="21"/>
      <c r="P23" s="21"/>
      <c r="Q23" s="21"/>
      <c r="R23" s="21"/>
      <c r="S23" s="21"/>
      <c r="T23" s="21"/>
      <c r="U23" s="21"/>
      <c r="V23" s="20">
        <f t="shared" si="1"/>
        <v>0</v>
      </c>
    </row>
    <row r="24" spans="1:23" ht="14.25" customHeight="1" x14ac:dyDescent="0.3">
      <c r="A24" s="9"/>
      <c r="B24" s="9"/>
      <c r="C24" s="9"/>
      <c r="D24" s="9"/>
      <c r="E24" s="9"/>
      <c r="F24" s="9"/>
      <c r="G24" s="21"/>
      <c r="H24" s="9"/>
      <c r="I24" s="9"/>
      <c r="J24" s="9"/>
      <c r="K24" s="9"/>
      <c r="L24" s="9"/>
      <c r="M24" s="9"/>
      <c r="N24" s="9"/>
      <c r="P24" s="21"/>
      <c r="Q24" s="21"/>
      <c r="R24" s="21"/>
      <c r="S24" s="21"/>
      <c r="T24" s="21"/>
      <c r="U24" s="21"/>
      <c r="V24" s="20">
        <f t="shared" si="1"/>
        <v>0</v>
      </c>
    </row>
    <row r="25" spans="1:23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12"/>
      <c r="Q25" s="12"/>
      <c r="R25" s="12"/>
      <c r="S25" s="12"/>
      <c r="T25" s="12"/>
      <c r="U25" s="12"/>
      <c r="V25" s="20">
        <f t="shared" si="1"/>
        <v>0</v>
      </c>
    </row>
    <row r="26" spans="1:23" ht="14.25" customHeight="1" x14ac:dyDescent="0.3">
      <c r="B26" s="47">
        <f t="shared" ref="B26:G26" si="2">SUM(B10:B25)</f>
        <v>0</v>
      </c>
      <c r="C26" s="47">
        <f t="shared" si="2"/>
        <v>0</v>
      </c>
      <c r="D26" s="47">
        <f t="shared" si="2"/>
        <v>0</v>
      </c>
      <c r="E26" s="47">
        <f t="shared" si="2"/>
        <v>0</v>
      </c>
      <c r="F26" s="47">
        <f t="shared" si="2"/>
        <v>0</v>
      </c>
      <c r="G26" s="47">
        <f t="shared" si="2"/>
        <v>0</v>
      </c>
      <c r="H26" s="47"/>
      <c r="I26" s="47"/>
      <c r="J26" s="47"/>
      <c r="K26" s="47"/>
      <c r="L26" s="47"/>
      <c r="M26" s="47"/>
      <c r="N26" s="47"/>
      <c r="P26" s="47">
        <f t="shared" ref="P26:V26" si="3">SUM(P10:P25)</f>
        <v>0</v>
      </c>
      <c r="Q26" s="47">
        <f t="shared" si="3"/>
        <v>0</v>
      </c>
      <c r="R26" s="47">
        <f t="shared" si="3"/>
        <v>0</v>
      </c>
      <c r="S26" s="47">
        <f t="shared" si="3"/>
        <v>0</v>
      </c>
      <c r="T26" s="47">
        <f t="shared" si="3"/>
        <v>0</v>
      </c>
      <c r="U26" s="47">
        <f t="shared" si="3"/>
        <v>0</v>
      </c>
      <c r="V26" s="47">
        <f t="shared" si="3"/>
        <v>0</v>
      </c>
      <c r="W26" s="48"/>
    </row>
    <row r="27" spans="1:23" ht="14.25" customHeight="1" x14ac:dyDescent="0.3"/>
    <row r="28" spans="1:23" ht="14.25" customHeight="1" x14ac:dyDescent="0.3">
      <c r="B28" s="17"/>
      <c r="C28" s="17"/>
    </row>
    <row r="29" spans="1:23" ht="14.25" customHeight="1" x14ac:dyDescent="0.3">
      <c r="B29" s="17"/>
      <c r="C29" s="17"/>
    </row>
    <row r="30" spans="1:23" ht="14.25" customHeight="1" x14ac:dyDescent="0.3">
      <c r="B30" s="17"/>
      <c r="C30" s="17"/>
    </row>
    <row r="31" spans="1:23" ht="14.25" customHeight="1" x14ac:dyDescent="0.3">
      <c r="B31" s="17"/>
    </row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2:V2"/>
  </mergeCells>
  <conditionalFormatting sqref="A13">
    <cfRule type="expression" dxfId="9" priority="2">
      <formula>#REF!="Banque"</formula>
    </cfRule>
  </conditionalFormatting>
  <conditionalFormatting sqref="K13">
    <cfRule type="expression" dxfId="8" priority="1">
      <formula>#REF!="Banque"</formula>
    </cfRule>
  </conditionalFormatting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zoomScale="70" zoomScaleNormal="70" workbookViewId="0">
      <selection activeCell="I3" sqref="I3"/>
    </sheetView>
  </sheetViews>
  <sheetFormatPr baseColWidth="10" defaultColWidth="14.44140625" defaultRowHeight="15" customHeight="1" x14ac:dyDescent="0.3"/>
  <cols>
    <col min="1" max="1" width="72.33203125" customWidth="1"/>
    <col min="2" max="2" width="7.77734375" bestFit="1" customWidth="1"/>
    <col min="3" max="3" width="7.44140625" bestFit="1" customWidth="1"/>
    <col min="4" max="4" width="5.77734375" bestFit="1" customWidth="1"/>
    <col min="5" max="5" width="10.6640625" customWidth="1"/>
    <col min="6" max="15" width="11.44140625" customWidth="1"/>
    <col min="16" max="21" width="11.44140625" hidden="1" customWidth="1"/>
    <col min="22" max="26" width="10.6640625" customWidth="1"/>
  </cols>
  <sheetData>
    <row r="1" spans="1:23" ht="14.25" customHeight="1" x14ac:dyDescent="0.3"/>
    <row r="2" spans="1:23" ht="14.25" customHeight="1" x14ac:dyDescent="0.35">
      <c r="C2" s="186" t="s">
        <v>124</v>
      </c>
      <c r="D2" s="186"/>
      <c r="E2" s="186"/>
      <c r="F2" s="186"/>
      <c r="G2" s="186"/>
      <c r="V2" s="18">
        <f>V4+V22</f>
        <v>0</v>
      </c>
    </row>
    <row r="3" spans="1:23" ht="14.25" customHeight="1" x14ac:dyDescent="0.3"/>
    <row r="4" spans="1:23" ht="14.25" customHeight="1" x14ac:dyDescent="0.3">
      <c r="A4" s="49" t="s">
        <v>36</v>
      </c>
      <c r="B4" s="50"/>
      <c r="C4" s="50"/>
      <c r="V4" s="18">
        <f>V19</f>
        <v>0</v>
      </c>
      <c r="W4" s="17"/>
    </row>
    <row r="5" spans="1:23" ht="14.25" customHeight="1" x14ac:dyDescent="0.3">
      <c r="B5" s="17"/>
      <c r="C5" s="17"/>
    </row>
    <row r="6" spans="1:23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/>
      <c r="I6" s="37"/>
      <c r="J6" s="37"/>
      <c r="K6" s="37"/>
      <c r="L6" s="37"/>
      <c r="M6" s="37"/>
      <c r="N6" s="37"/>
      <c r="O6" s="37" t="s">
        <v>25</v>
      </c>
      <c r="P6" s="37" t="s">
        <v>26</v>
      </c>
      <c r="Q6" s="37" t="s">
        <v>27</v>
      </c>
      <c r="R6" s="37" t="s">
        <v>28</v>
      </c>
      <c r="S6" s="37" t="s">
        <v>29</v>
      </c>
      <c r="T6" s="37" t="s">
        <v>30</v>
      </c>
      <c r="U6" s="37" t="s">
        <v>31</v>
      </c>
      <c r="V6" s="37" t="s">
        <v>19</v>
      </c>
    </row>
    <row r="7" spans="1:23" ht="14.25" customHeight="1" x14ac:dyDescent="0.3">
      <c r="A7" s="51"/>
      <c r="B7" s="19"/>
      <c r="C7" s="52"/>
      <c r="D7" s="6"/>
      <c r="E7" s="5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52"/>
      <c r="U7" s="6"/>
      <c r="V7" s="19">
        <f t="shared" ref="V7:V18" si="0">SUM(B7:U7)</f>
        <v>0</v>
      </c>
    </row>
    <row r="8" spans="1:23" ht="14.25" customHeight="1" x14ac:dyDescent="0.3">
      <c r="A8" s="38"/>
      <c r="B8" s="9"/>
      <c r="C8" s="32"/>
      <c r="D8" s="9"/>
      <c r="E8" s="2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2"/>
      <c r="U8" s="21"/>
      <c r="V8" s="20">
        <f t="shared" si="0"/>
        <v>0</v>
      </c>
    </row>
    <row r="9" spans="1:23" ht="14.25" customHeight="1" x14ac:dyDescent="0.3">
      <c r="A9" s="39"/>
      <c r="B9" s="9"/>
      <c r="C9" s="32"/>
      <c r="D9" s="9"/>
      <c r="E9" s="2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54"/>
      <c r="V9" s="20">
        <f t="shared" si="0"/>
        <v>0</v>
      </c>
    </row>
    <row r="10" spans="1:23" ht="14.25" customHeight="1" x14ac:dyDescent="0.3">
      <c r="A10" s="38"/>
      <c r="B10" s="9"/>
      <c r="C10" s="32"/>
      <c r="D10" s="9"/>
      <c r="E10" s="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f t="shared" si="0"/>
        <v>0</v>
      </c>
    </row>
    <row r="11" spans="1:23" ht="14.25" customHeight="1" x14ac:dyDescent="0.3">
      <c r="A11" s="39"/>
      <c r="B11" s="9"/>
      <c r="C11" s="32"/>
      <c r="D11" s="32"/>
      <c r="E11" s="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si="0"/>
        <v>0</v>
      </c>
    </row>
    <row r="12" spans="1:23" ht="14.25" customHeight="1" x14ac:dyDescent="0.3">
      <c r="A12" s="55"/>
      <c r="B12" s="9"/>
      <c r="C12" s="32"/>
      <c r="D12" s="20"/>
      <c r="E12" s="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>
        <f t="shared" si="0"/>
        <v>0</v>
      </c>
    </row>
    <row r="13" spans="1:23" ht="14.25" customHeight="1" x14ac:dyDescent="0.3">
      <c r="A13" s="39"/>
      <c r="B13" s="9"/>
      <c r="C13" s="32"/>
      <c r="D13" s="32"/>
      <c r="E13" s="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 t="shared" si="0"/>
        <v>0</v>
      </c>
    </row>
    <row r="14" spans="1:23" ht="14.25" customHeight="1" x14ac:dyDescent="0.3">
      <c r="A14" s="38"/>
      <c r="B14" s="9"/>
      <c r="C14" s="32"/>
      <c r="D14" s="29"/>
      <c r="E14" s="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>
        <f t="shared" si="0"/>
        <v>0</v>
      </c>
    </row>
    <row r="15" spans="1:23" ht="14.25" customHeight="1" x14ac:dyDescent="0.3">
      <c r="A15" s="11"/>
      <c r="B15" s="9"/>
      <c r="C15" s="32"/>
      <c r="D15" s="9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0"/>
        <v>0</v>
      </c>
    </row>
    <row r="16" spans="1:23" ht="14.25" customHeight="1" x14ac:dyDescent="0.3">
      <c r="A16" s="31"/>
      <c r="B16" s="9"/>
      <c r="C16" s="32"/>
      <c r="D16" s="9"/>
      <c r="E16" s="9"/>
      <c r="F16" s="20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20"/>
      <c r="R16" s="20"/>
      <c r="S16" s="20"/>
      <c r="T16" s="20"/>
      <c r="U16" s="20"/>
      <c r="V16" s="20">
        <f t="shared" si="0"/>
        <v>0</v>
      </c>
    </row>
    <row r="17" spans="1:24" ht="14.25" customHeight="1" x14ac:dyDescent="0.3">
      <c r="A17" s="56"/>
      <c r="B17" s="9"/>
      <c r="C17" s="20"/>
      <c r="D17" s="9"/>
      <c r="E17" s="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>
        <f t="shared" si="0"/>
        <v>0</v>
      </c>
    </row>
    <row r="18" spans="1:24" ht="14.2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0">
        <f t="shared" si="0"/>
        <v>0</v>
      </c>
    </row>
    <row r="19" spans="1:24" ht="14.25" customHeight="1" x14ac:dyDescent="0.3">
      <c r="B19" s="47">
        <f t="shared" ref="B19:F19" si="1">SUM(B7:B18)</f>
        <v>0</v>
      </c>
      <c r="C19" s="47">
        <f t="shared" si="1"/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/>
      <c r="H19" s="47"/>
      <c r="I19" s="47"/>
      <c r="J19" s="47"/>
      <c r="K19" s="47"/>
      <c r="L19" s="47"/>
      <c r="M19" s="47"/>
      <c r="N19" s="47"/>
      <c r="O19" s="47">
        <f t="shared" ref="O19:V19" si="2">SUM(O7:O18)</f>
        <v>0</v>
      </c>
      <c r="P19" s="47">
        <f t="shared" si="2"/>
        <v>0</v>
      </c>
      <c r="Q19" s="47">
        <f t="shared" si="2"/>
        <v>0</v>
      </c>
      <c r="R19" s="47">
        <f t="shared" si="2"/>
        <v>0</v>
      </c>
      <c r="S19" s="47">
        <f t="shared" si="2"/>
        <v>0</v>
      </c>
      <c r="T19" s="47">
        <f t="shared" si="2"/>
        <v>0</v>
      </c>
      <c r="U19" s="47">
        <f t="shared" si="2"/>
        <v>0</v>
      </c>
      <c r="V19" s="47">
        <f t="shared" si="2"/>
        <v>0</v>
      </c>
      <c r="W19" s="48"/>
    </row>
    <row r="20" spans="1:24" ht="14.25" customHeight="1" x14ac:dyDescent="0.3"/>
    <row r="21" spans="1:24" ht="14.25" customHeight="1" x14ac:dyDescent="0.3"/>
    <row r="22" spans="1:24" ht="14.25" customHeight="1" x14ac:dyDescent="0.3">
      <c r="A22" s="49" t="s">
        <v>37</v>
      </c>
      <c r="B22" s="50"/>
      <c r="C22" s="50"/>
      <c r="V22" s="18">
        <f>V35</f>
        <v>0</v>
      </c>
    </row>
    <row r="23" spans="1:24" ht="14.25" customHeight="1" x14ac:dyDescent="0.3">
      <c r="B23" s="17"/>
      <c r="C23" s="17"/>
      <c r="X23" s="17"/>
    </row>
    <row r="24" spans="1:24" ht="14.25" customHeight="1" x14ac:dyDescent="0.3">
      <c r="A24" s="37" t="s">
        <v>32</v>
      </c>
      <c r="B24" s="37" t="s">
        <v>20</v>
      </c>
      <c r="C24" s="37" t="s">
        <v>21</v>
      </c>
      <c r="D24" s="37" t="s">
        <v>22</v>
      </c>
      <c r="E24" s="37" t="s">
        <v>23</v>
      </c>
      <c r="F24" s="37" t="s">
        <v>24</v>
      </c>
      <c r="G24" s="37" t="s">
        <v>25</v>
      </c>
      <c r="H24" s="37" t="s">
        <v>26</v>
      </c>
      <c r="I24" s="37" t="s">
        <v>27</v>
      </c>
      <c r="J24" s="37" t="s">
        <v>28</v>
      </c>
      <c r="K24" s="37" t="s">
        <v>29</v>
      </c>
      <c r="L24" s="37"/>
      <c r="M24" s="37"/>
      <c r="N24" s="37"/>
      <c r="O24" s="37" t="s">
        <v>25</v>
      </c>
      <c r="P24" s="37" t="s">
        <v>26</v>
      </c>
      <c r="Q24" s="37" t="s">
        <v>27</v>
      </c>
      <c r="R24" s="37" t="s">
        <v>28</v>
      </c>
      <c r="S24" s="37" t="s">
        <v>29</v>
      </c>
      <c r="T24" s="37" t="s">
        <v>30</v>
      </c>
      <c r="U24" s="37" t="s">
        <v>31</v>
      </c>
      <c r="V24" s="37" t="s">
        <v>19</v>
      </c>
    </row>
    <row r="25" spans="1:24" ht="14.25" customHeight="1" x14ac:dyDescent="0.3">
      <c r="A25" s="11"/>
      <c r="B25" s="19"/>
      <c r="C25" s="52"/>
      <c r="D25" s="6"/>
      <c r="E25" s="5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2"/>
      <c r="U25" s="6"/>
      <c r="V25" s="19">
        <f t="shared" ref="V25:V34" si="3">SUM(B25:U25)</f>
        <v>0</v>
      </c>
    </row>
    <row r="26" spans="1:24" ht="14.25" customHeight="1" x14ac:dyDescent="0.3">
      <c r="A26" s="57"/>
      <c r="B26" s="9"/>
      <c r="C26" s="32"/>
      <c r="D26" s="9"/>
      <c r="E26" s="21"/>
      <c r="F26" s="58"/>
      <c r="G26" s="58"/>
      <c r="H26" s="58"/>
      <c r="I26" s="58"/>
      <c r="J26" s="58"/>
      <c r="K26" s="58"/>
      <c r="L26" s="58"/>
      <c r="M26" s="58"/>
      <c r="N26" s="58"/>
      <c r="O26" s="9"/>
      <c r="P26" s="9"/>
      <c r="Q26" s="9"/>
      <c r="R26" s="9"/>
      <c r="S26" s="9"/>
      <c r="T26" s="32"/>
      <c r="U26" s="21"/>
      <c r="V26" s="20">
        <f t="shared" si="3"/>
        <v>0</v>
      </c>
    </row>
    <row r="27" spans="1:24" ht="14.25" customHeight="1" x14ac:dyDescent="0.3">
      <c r="A27" s="23"/>
      <c r="B27" s="9"/>
      <c r="C27" s="32"/>
      <c r="D27" s="9"/>
      <c r="E27" s="21"/>
      <c r="F27" s="28"/>
      <c r="G27" s="28"/>
      <c r="H27" s="28"/>
      <c r="I27" s="28"/>
      <c r="J27" s="28"/>
      <c r="K27" s="28"/>
      <c r="L27" s="28"/>
      <c r="M27" s="28"/>
      <c r="N27" s="28"/>
      <c r="O27" s="9"/>
      <c r="P27" s="9"/>
      <c r="Q27" s="9"/>
      <c r="R27" s="9"/>
      <c r="S27" s="9"/>
      <c r="T27" s="9"/>
      <c r="U27" s="54"/>
      <c r="V27" s="20">
        <f t="shared" si="3"/>
        <v>0</v>
      </c>
    </row>
    <row r="28" spans="1:24" ht="14.25" customHeight="1" x14ac:dyDescent="0.3">
      <c r="A28" s="23"/>
      <c r="B28" s="9"/>
      <c r="C28" s="32"/>
      <c r="D28" s="9"/>
      <c r="E28" s="21"/>
      <c r="F28" s="28"/>
      <c r="G28" s="28"/>
      <c r="H28" s="28"/>
      <c r="I28" s="28"/>
      <c r="J28" s="28"/>
      <c r="K28" s="28"/>
      <c r="L28" s="28"/>
      <c r="M28" s="28"/>
      <c r="N28" s="28"/>
      <c r="O28" s="9"/>
      <c r="P28" s="9"/>
      <c r="Q28" s="9"/>
      <c r="R28" s="9"/>
      <c r="S28" s="9"/>
      <c r="T28" s="9"/>
      <c r="U28" s="54"/>
      <c r="V28" s="20">
        <f t="shared" si="3"/>
        <v>0</v>
      </c>
    </row>
    <row r="29" spans="1:24" ht="14.25" customHeight="1" x14ac:dyDescent="0.3">
      <c r="A29" s="23"/>
      <c r="B29" s="9"/>
      <c r="C29" s="32"/>
      <c r="D29" s="9"/>
      <c r="E29" s="21"/>
      <c r="F29" s="28"/>
      <c r="G29" s="28"/>
      <c r="H29" s="28"/>
      <c r="I29" s="28"/>
      <c r="J29" s="28"/>
      <c r="K29" s="28"/>
      <c r="L29" s="28"/>
      <c r="M29" s="28"/>
      <c r="N29" s="28"/>
      <c r="O29" s="9"/>
      <c r="P29" s="9"/>
      <c r="Q29" s="9"/>
      <c r="R29" s="9"/>
      <c r="S29" s="9"/>
      <c r="T29" s="9"/>
      <c r="U29" s="54"/>
      <c r="V29" s="20">
        <f t="shared" si="3"/>
        <v>0</v>
      </c>
    </row>
    <row r="30" spans="1:24" ht="14.25" customHeight="1" x14ac:dyDescent="0.3">
      <c r="A30" s="23"/>
      <c r="B30" s="9"/>
      <c r="C30" s="32"/>
      <c r="D30" s="9"/>
      <c r="E30" s="21"/>
      <c r="F30" s="28"/>
      <c r="G30" s="28"/>
      <c r="H30" s="28"/>
      <c r="I30" s="28"/>
      <c r="J30" s="28"/>
      <c r="K30" s="28"/>
      <c r="L30" s="28"/>
      <c r="M30" s="28"/>
      <c r="N30" s="28"/>
      <c r="O30" s="9"/>
      <c r="P30" s="9"/>
      <c r="Q30" s="9"/>
      <c r="R30" s="9"/>
      <c r="S30" s="9"/>
      <c r="T30" s="9"/>
      <c r="U30" s="54"/>
      <c r="V30" s="20">
        <f t="shared" si="3"/>
        <v>0</v>
      </c>
    </row>
    <row r="31" spans="1:24" ht="14.25" customHeight="1" x14ac:dyDescent="0.3">
      <c r="A31" s="23"/>
      <c r="B31" s="9"/>
      <c r="C31" s="32"/>
      <c r="D31" s="9"/>
      <c r="E31" s="21"/>
      <c r="F31" s="28"/>
      <c r="G31" s="28"/>
      <c r="H31" s="28"/>
      <c r="I31" s="28"/>
      <c r="J31" s="28"/>
      <c r="K31" s="28"/>
      <c r="L31" s="28"/>
      <c r="M31" s="28"/>
      <c r="N31" s="28"/>
      <c r="O31" s="9"/>
      <c r="P31" s="9"/>
      <c r="Q31" s="9"/>
      <c r="R31" s="9"/>
      <c r="S31" s="9"/>
      <c r="T31" s="9"/>
      <c r="U31" s="54"/>
      <c r="V31" s="20">
        <f t="shared" si="3"/>
        <v>0</v>
      </c>
    </row>
    <row r="32" spans="1:24" ht="14.25" customHeight="1" x14ac:dyDescent="0.3">
      <c r="A32" s="38"/>
      <c r="B32" s="9"/>
      <c r="C32" s="32"/>
      <c r="D32" s="9"/>
      <c r="E32" s="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>
        <f t="shared" si="3"/>
        <v>0</v>
      </c>
    </row>
    <row r="33" spans="1:22" ht="14.25" customHeight="1" x14ac:dyDescent="0.3">
      <c r="A33" s="39"/>
      <c r="B33" s="9"/>
      <c r="C33" s="32"/>
      <c r="D33" s="32"/>
      <c r="E33" s="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>
        <f t="shared" si="3"/>
        <v>0</v>
      </c>
    </row>
    <row r="34" spans="1:22" ht="14.25" customHeight="1" x14ac:dyDescent="0.3">
      <c r="A34" s="59"/>
      <c r="B34" s="12"/>
      <c r="C34" s="40"/>
      <c r="D34" s="13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f t="shared" si="3"/>
        <v>0</v>
      </c>
    </row>
    <row r="35" spans="1:22" ht="14.25" customHeight="1" x14ac:dyDescent="0.3">
      <c r="A35" s="39"/>
      <c r="B35" s="47">
        <f t="shared" ref="B35:F35" si="4">SUM(B25:B34)</f>
        <v>0</v>
      </c>
      <c r="C35" s="47">
        <f t="shared" si="4"/>
        <v>0</v>
      </c>
      <c r="D35" s="47">
        <f t="shared" si="4"/>
        <v>0</v>
      </c>
      <c r="E35" s="47">
        <f t="shared" si="4"/>
        <v>0</v>
      </c>
      <c r="F35" s="47">
        <f t="shared" si="4"/>
        <v>0</v>
      </c>
      <c r="G35" s="47"/>
      <c r="H35" s="47"/>
      <c r="I35" s="47"/>
      <c r="J35" s="47"/>
      <c r="K35" s="47"/>
      <c r="L35" s="47"/>
      <c r="M35" s="47"/>
      <c r="N35" s="47"/>
      <c r="O35" s="47">
        <f>SUM(O25:O34)</f>
        <v>0</v>
      </c>
      <c r="P35" s="47"/>
      <c r="Q35" s="47"/>
      <c r="R35" s="47"/>
      <c r="S35" s="47"/>
      <c r="T35" s="47"/>
      <c r="U35" s="47"/>
      <c r="V35" s="47">
        <f>SUM(V25:V34)</f>
        <v>0</v>
      </c>
    </row>
    <row r="36" spans="1:22" ht="14.25" customHeight="1" x14ac:dyDescent="0.3">
      <c r="B36" s="24"/>
      <c r="C36" s="17"/>
    </row>
    <row r="37" spans="1:22" ht="14.25" customHeight="1" x14ac:dyDescent="0.3"/>
    <row r="38" spans="1:22" ht="14.25" customHeight="1" x14ac:dyDescent="0.3"/>
    <row r="39" spans="1:22" ht="14.25" customHeight="1" x14ac:dyDescent="0.3">
      <c r="A39" s="57"/>
      <c r="B39" s="58"/>
      <c r="C39" s="25"/>
    </row>
    <row r="40" spans="1:22" ht="14.25" customHeight="1" x14ac:dyDescent="0.3">
      <c r="B40" s="17"/>
      <c r="C40" s="17"/>
    </row>
    <row r="41" spans="1:22" ht="14.25" customHeight="1" x14ac:dyDescent="0.3">
      <c r="A41" s="11"/>
      <c r="B41" s="24"/>
      <c r="C41" s="17"/>
    </row>
    <row r="42" spans="1:22" ht="14.25" customHeight="1" x14ac:dyDescent="0.3"/>
    <row r="43" spans="1:22" ht="14.25" customHeight="1" x14ac:dyDescent="0.3">
      <c r="A43" s="11"/>
      <c r="B43" s="24"/>
      <c r="C43" s="17"/>
    </row>
    <row r="44" spans="1:22" ht="14.25" customHeight="1" x14ac:dyDescent="0.3"/>
    <row r="45" spans="1:22" ht="14.25" customHeight="1" x14ac:dyDescent="0.3"/>
    <row r="46" spans="1:22" ht="14.25" customHeight="1" x14ac:dyDescent="0.3"/>
    <row r="47" spans="1:22" ht="14.25" customHeight="1" x14ac:dyDescent="0.3"/>
    <row r="48" spans="1:2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C2:G2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0"/>
  <sheetViews>
    <sheetView workbookViewId="0">
      <selection activeCell="F12" sqref="F12"/>
    </sheetView>
  </sheetViews>
  <sheetFormatPr baseColWidth="10" defaultColWidth="14.44140625" defaultRowHeight="15" customHeight="1" x14ac:dyDescent="0.3"/>
  <cols>
    <col min="1" max="1" width="62.441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"/>
    <row r="2" spans="1:14" ht="14.25" customHeight="1" x14ac:dyDescent="0.3">
      <c r="A2" s="203" t="s">
        <v>125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1:14" ht="14.25" customHeight="1" x14ac:dyDescent="0.3"/>
    <row r="4" spans="1:14" ht="14.25" customHeight="1" x14ac:dyDescent="0.35">
      <c r="A4" s="60" t="s">
        <v>48</v>
      </c>
      <c r="B4" s="17"/>
      <c r="C4" s="17"/>
      <c r="L4" s="43" t="s">
        <v>19</v>
      </c>
      <c r="N4" s="18">
        <f>N20</f>
        <v>0</v>
      </c>
    </row>
    <row r="5" spans="1:14" ht="14.25" customHeight="1" thickBot="1" x14ac:dyDescent="0.35">
      <c r="B5" s="17"/>
      <c r="C5" s="17"/>
    </row>
    <row r="6" spans="1:14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9"/>
      <c r="B7" s="19"/>
      <c r="C7" s="19"/>
      <c r="D7" s="20"/>
      <c r="E7" s="53"/>
      <c r="F7" s="6"/>
      <c r="G7" s="6"/>
      <c r="H7" s="6"/>
      <c r="I7" s="6"/>
      <c r="J7" s="6"/>
      <c r="K7" s="6"/>
      <c r="L7" s="52"/>
      <c r="M7" s="6"/>
      <c r="N7" s="19">
        <f t="shared" ref="N7:N19" si="0">SUM(B7:M7)</f>
        <v>0</v>
      </c>
    </row>
    <row r="8" spans="1:14" ht="14.25" customHeight="1" x14ac:dyDescent="0.3">
      <c r="A8" s="39"/>
      <c r="B8" s="21"/>
      <c r="C8" s="21"/>
      <c r="D8" s="20"/>
      <c r="E8" s="21"/>
      <c r="F8" s="9"/>
      <c r="G8" s="9"/>
      <c r="H8" s="9"/>
      <c r="I8" s="9"/>
      <c r="J8" s="9"/>
      <c r="K8" s="9"/>
      <c r="L8" s="32"/>
      <c r="M8" s="9"/>
      <c r="N8" s="20">
        <f t="shared" si="0"/>
        <v>0</v>
      </c>
    </row>
    <row r="9" spans="1:14" ht="14.25" customHeight="1" x14ac:dyDescent="0.3">
      <c r="A9" s="39"/>
      <c r="B9" s="21"/>
      <c r="C9" s="21"/>
      <c r="D9" s="20"/>
      <c r="E9" s="21"/>
      <c r="F9" s="9"/>
      <c r="G9" s="9"/>
      <c r="H9" s="9"/>
      <c r="I9" s="9"/>
      <c r="J9" s="9"/>
      <c r="K9" s="9"/>
      <c r="L9" s="9"/>
      <c r="M9" s="32"/>
      <c r="N9" s="20">
        <f t="shared" si="0"/>
        <v>0</v>
      </c>
    </row>
    <row r="10" spans="1:14" ht="14.25" customHeight="1" x14ac:dyDescent="0.3">
      <c r="A10" s="39"/>
      <c r="B10" s="9"/>
      <c r="C10" s="32"/>
      <c r="D10" s="20"/>
      <c r="E10" s="9"/>
      <c r="F10" s="20"/>
      <c r="G10" s="20"/>
      <c r="H10" s="20"/>
      <c r="I10" s="20"/>
      <c r="J10" s="20"/>
      <c r="K10" s="20"/>
      <c r="L10" s="20"/>
      <c r="M10" s="20"/>
      <c r="N10" s="20">
        <f t="shared" si="0"/>
        <v>0</v>
      </c>
    </row>
    <row r="11" spans="1:14" ht="14.25" customHeight="1" x14ac:dyDescent="0.3">
      <c r="A11" s="39"/>
      <c r="B11" s="9"/>
      <c r="C11" s="32"/>
      <c r="D11" s="20"/>
      <c r="E11" s="9"/>
      <c r="F11" s="20"/>
      <c r="G11" s="20"/>
      <c r="H11" s="20"/>
      <c r="I11" s="20"/>
      <c r="J11" s="20"/>
      <c r="K11" s="20"/>
      <c r="L11" s="20"/>
      <c r="M11" s="20"/>
      <c r="N11" s="20">
        <f>SUM(B11:M11)</f>
        <v>0</v>
      </c>
    </row>
    <row r="12" spans="1:14" ht="14.25" customHeight="1" x14ac:dyDescent="0.3">
      <c r="A12" s="117"/>
      <c r="B12" s="20"/>
      <c r="C12" s="20"/>
      <c r="D12" s="20"/>
      <c r="E12" s="32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39"/>
      <c r="B13" s="9"/>
      <c r="C13" s="20"/>
      <c r="D13" s="20"/>
      <c r="E13" s="9"/>
      <c r="F13" s="32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A14" s="119"/>
      <c r="B14" s="9"/>
      <c r="C14" s="20"/>
      <c r="D14" s="9"/>
      <c r="E14" s="9"/>
      <c r="F14" s="32"/>
      <c r="G14" s="20"/>
      <c r="H14" s="32"/>
      <c r="I14" s="20"/>
      <c r="J14" s="20"/>
      <c r="K14" s="20"/>
      <c r="L14" s="20"/>
      <c r="M14" s="20"/>
      <c r="N14" s="20">
        <f t="shared" si="0"/>
        <v>0</v>
      </c>
    </row>
    <row r="15" spans="1:14" ht="14.25" customHeight="1" x14ac:dyDescent="0.3">
      <c r="A15" s="39"/>
      <c r="B15" s="9"/>
      <c r="C15" s="9"/>
      <c r="D15" s="20"/>
      <c r="E15" s="9"/>
      <c r="F15" s="32"/>
      <c r="G15" s="21"/>
      <c r="H15" s="21"/>
      <c r="I15" s="21"/>
      <c r="J15" s="21"/>
      <c r="K15" s="21"/>
      <c r="L15" s="21"/>
      <c r="M15" s="21"/>
      <c r="N15" s="20">
        <f t="shared" si="0"/>
        <v>0</v>
      </c>
    </row>
    <row r="16" spans="1:14" ht="14.25" customHeight="1" x14ac:dyDescent="0.3">
      <c r="A16" s="38"/>
      <c r="B16" s="9"/>
      <c r="C16" s="9"/>
      <c r="D16" s="9"/>
      <c r="E16" s="9"/>
      <c r="F16" s="32"/>
      <c r="G16" s="21"/>
      <c r="H16" s="21"/>
      <c r="I16" s="21"/>
      <c r="J16" s="21"/>
      <c r="K16" s="21"/>
      <c r="L16" s="21"/>
      <c r="M16" s="21"/>
      <c r="N16" s="20">
        <f t="shared" si="0"/>
        <v>0</v>
      </c>
    </row>
    <row r="17" spans="1:15" ht="14.25" customHeight="1" x14ac:dyDescent="0.3">
      <c r="A17" s="9"/>
      <c r="B17" s="9"/>
      <c r="C17" s="9"/>
      <c r="D17" s="9"/>
      <c r="E17" s="9"/>
      <c r="F17" s="21"/>
      <c r="G17" s="21"/>
      <c r="H17" s="21"/>
      <c r="I17" s="21"/>
      <c r="J17" s="21"/>
      <c r="K17" s="21"/>
      <c r="L17" s="21"/>
      <c r="M17" s="21"/>
      <c r="N17" s="20">
        <f t="shared" si="0"/>
        <v>0</v>
      </c>
    </row>
    <row r="18" spans="1:15" ht="14.25" customHeight="1" x14ac:dyDescent="0.3">
      <c r="A18" s="9"/>
      <c r="B18" s="9"/>
      <c r="C18" s="9"/>
      <c r="D18" s="9"/>
      <c r="E18" s="9"/>
      <c r="F18" s="9"/>
      <c r="G18" s="21"/>
      <c r="H18" s="21"/>
      <c r="I18" s="21"/>
      <c r="J18" s="21"/>
      <c r="K18" s="21"/>
      <c r="L18" s="21"/>
      <c r="M18" s="21"/>
      <c r="N18" s="20">
        <f t="shared" si="0"/>
        <v>0</v>
      </c>
    </row>
    <row r="19" spans="1:15" ht="14.2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>
        <f t="shared" si="0"/>
        <v>0</v>
      </c>
    </row>
    <row r="20" spans="1:15" ht="14.25" customHeight="1" x14ac:dyDescent="0.3">
      <c r="B20" s="47">
        <f t="shared" ref="B20:N20" si="1">SUM(B7:B19)</f>
        <v>0</v>
      </c>
      <c r="C20" s="47">
        <f t="shared" si="1"/>
        <v>0</v>
      </c>
      <c r="D20" s="47">
        <f t="shared" si="1"/>
        <v>0</v>
      </c>
      <c r="E20" s="47">
        <f t="shared" si="1"/>
        <v>0</v>
      </c>
      <c r="F20" s="47">
        <f t="shared" si="1"/>
        <v>0</v>
      </c>
      <c r="G20" s="47">
        <f t="shared" si="1"/>
        <v>0</v>
      </c>
      <c r="H20" s="47">
        <f t="shared" si="1"/>
        <v>0</v>
      </c>
      <c r="I20" s="47">
        <f t="shared" si="1"/>
        <v>0</v>
      </c>
      <c r="J20" s="47">
        <f t="shared" si="1"/>
        <v>0</v>
      </c>
      <c r="K20" s="47">
        <f t="shared" si="1"/>
        <v>0</v>
      </c>
      <c r="L20" s="47">
        <f t="shared" si="1"/>
        <v>0</v>
      </c>
      <c r="M20" s="47">
        <f t="shared" si="1"/>
        <v>0</v>
      </c>
      <c r="N20" s="47">
        <f t="shared" si="1"/>
        <v>0</v>
      </c>
      <c r="O20" s="48"/>
    </row>
    <row r="21" spans="1:15" ht="14.25" customHeight="1" x14ac:dyDescent="0.3"/>
    <row r="22" spans="1:15" ht="14.25" customHeight="1" x14ac:dyDescent="0.3">
      <c r="C22" s="17"/>
    </row>
    <row r="23" spans="1:15" ht="14.25" customHeight="1" x14ac:dyDescent="0.3"/>
    <row r="24" spans="1:15" ht="14.25" customHeight="1" x14ac:dyDescent="0.3">
      <c r="A24" s="11"/>
      <c r="B24" s="24"/>
      <c r="C24" s="17"/>
    </row>
    <row r="25" spans="1:15" ht="14.25" customHeight="1" x14ac:dyDescent="0.3">
      <c r="C25" s="17"/>
    </row>
    <row r="26" spans="1:15" ht="14.25" customHeight="1" x14ac:dyDescent="0.3">
      <c r="A26" s="11"/>
      <c r="B26" s="24"/>
      <c r="C26" s="17"/>
    </row>
    <row r="27" spans="1:15" ht="14.25" customHeight="1" x14ac:dyDescent="0.3">
      <c r="A27" s="22"/>
      <c r="B27" s="24"/>
      <c r="C27" s="17"/>
    </row>
    <row r="28" spans="1:15" ht="14.25" customHeight="1" x14ac:dyDescent="0.3">
      <c r="B28" s="17"/>
    </row>
    <row r="29" spans="1:15" ht="14.25" customHeight="1" x14ac:dyDescent="0.3"/>
    <row r="30" spans="1:15" ht="14.25" customHeight="1" x14ac:dyDescent="0.3"/>
    <row r="31" spans="1:15" ht="14.25" customHeight="1" x14ac:dyDescent="0.3"/>
    <row r="32" spans="1:1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65BC-6F81-46C1-8B0F-E7F27C35D969}">
  <dimension ref="A1:O1013"/>
  <sheetViews>
    <sheetView workbookViewId="0">
      <selection activeCell="F4" sqref="F4"/>
    </sheetView>
  </sheetViews>
  <sheetFormatPr baseColWidth="10" defaultColWidth="14.44140625" defaultRowHeight="15" customHeight="1" x14ac:dyDescent="0.3"/>
  <cols>
    <col min="1" max="1" width="54.6640625" customWidth="1"/>
    <col min="2" max="4" width="10.6640625" customWidth="1"/>
    <col min="5" max="6" width="11.44140625" customWidth="1"/>
    <col min="7" max="7" width="9.21875" bestFit="1" customWidth="1"/>
    <col min="8" max="8" width="9.88671875" bestFit="1" customWidth="1"/>
    <col min="9" max="9" width="5.5546875" bestFit="1" customWidth="1"/>
    <col min="10" max="10" width="11.109375" bestFit="1" customWidth="1"/>
    <col min="11" max="11" width="8.5546875" bestFit="1" customWidth="1"/>
    <col min="12" max="12" width="10.6640625" bestFit="1" customWidth="1"/>
    <col min="13" max="13" width="10.44140625" bestFit="1" customWidth="1"/>
    <col min="14" max="26" width="10.6640625" customWidth="1"/>
  </cols>
  <sheetData>
    <row r="1" spans="1:15" ht="14.25" customHeight="1" x14ac:dyDescent="0.3"/>
    <row r="2" spans="1:15" ht="14.25" customHeight="1" x14ac:dyDescent="0.35">
      <c r="B2" s="186" t="s">
        <v>126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5" ht="14.25" customHeight="1" x14ac:dyDescent="0.3"/>
    <row r="4" spans="1:15" ht="18" x14ac:dyDescent="0.3">
      <c r="A4" s="131" t="s">
        <v>46</v>
      </c>
      <c r="N4" s="18">
        <f>N27</f>
        <v>55816</v>
      </c>
    </row>
    <row r="5" spans="1:15" ht="14.25" customHeight="1" thickBot="1" x14ac:dyDescent="0.35">
      <c r="N5" s="36"/>
    </row>
    <row r="6" spans="1:15" ht="14.25" customHeight="1" thickBot="1" x14ac:dyDescent="0.35">
      <c r="A6" s="81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5" ht="14.25" customHeight="1" x14ac:dyDescent="0.3">
      <c r="A7" s="83" t="s">
        <v>61</v>
      </c>
      <c r="B7" s="77"/>
      <c r="C7" s="21">
        <v>18500</v>
      </c>
      <c r="D7" s="9"/>
      <c r="E7" s="21"/>
      <c r="F7" s="20"/>
      <c r="G7" s="20"/>
      <c r="H7" s="20"/>
      <c r="I7" s="20"/>
      <c r="J7" s="20"/>
      <c r="K7" s="20"/>
      <c r="L7" s="20"/>
      <c r="M7" s="20"/>
      <c r="N7" s="20">
        <f>SUM(B7:M7)</f>
        <v>18500</v>
      </c>
    </row>
    <row r="8" spans="1:15" ht="14.25" customHeight="1" x14ac:dyDescent="0.3">
      <c r="A8" s="168" t="s">
        <v>70</v>
      </c>
      <c r="B8" s="168"/>
      <c r="C8" s="169"/>
      <c r="D8" s="168">
        <v>70</v>
      </c>
      <c r="E8" s="9"/>
      <c r="F8" s="9"/>
      <c r="G8" s="9"/>
      <c r="H8" s="9"/>
      <c r="I8" s="20"/>
      <c r="J8" s="9"/>
      <c r="K8" s="9"/>
      <c r="L8" s="9"/>
      <c r="M8" s="9"/>
      <c r="N8" s="20">
        <f t="shared" ref="N8:N26" si="0">SUM(B8:M8)</f>
        <v>70</v>
      </c>
    </row>
    <row r="9" spans="1:15" ht="14.25" customHeight="1" x14ac:dyDescent="0.3">
      <c r="A9" s="168" t="s">
        <v>71</v>
      </c>
      <c r="B9" s="168"/>
      <c r="C9" s="168"/>
      <c r="D9" s="169">
        <v>450</v>
      </c>
      <c r="E9" s="9"/>
      <c r="F9" s="9"/>
      <c r="G9" s="111"/>
      <c r="H9" s="9"/>
      <c r="I9" s="9"/>
      <c r="J9" s="9"/>
      <c r="K9" s="9"/>
      <c r="L9" s="9"/>
      <c r="M9" s="21"/>
      <c r="N9" s="20">
        <f t="shared" si="0"/>
        <v>450</v>
      </c>
    </row>
    <row r="10" spans="1:15" ht="14.25" customHeight="1" x14ac:dyDescent="0.3">
      <c r="A10" s="168" t="s">
        <v>72</v>
      </c>
      <c r="B10" s="168"/>
      <c r="C10" s="168"/>
      <c r="D10" s="168">
        <v>500</v>
      </c>
      <c r="E10" s="9"/>
      <c r="F10" s="9"/>
      <c r="G10" s="111"/>
      <c r="H10" s="9"/>
      <c r="I10" s="9"/>
      <c r="J10" s="9"/>
      <c r="K10" s="9"/>
      <c r="L10" s="9"/>
      <c r="M10" s="21"/>
      <c r="N10" s="20">
        <f t="shared" si="0"/>
        <v>500</v>
      </c>
    </row>
    <row r="11" spans="1:15" ht="14.25" customHeight="1" x14ac:dyDescent="0.3">
      <c r="A11" s="170" t="s">
        <v>73</v>
      </c>
      <c r="B11" s="168"/>
      <c r="C11" s="171"/>
      <c r="D11" s="168">
        <v>600</v>
      </c>
      <c r="E11" s="9"/>
      <c r="F11" s="9"/>
      <c r="G11" s="111"/>
      <c r="H11" s="9"/>
      <c r="I11" s="9"/>
      <c r="J11" s="9"/>
      <c r="K11" s="9"/>
      <c r="L11" s="9"/>
      <c r="M11" s="9"/>
      <c r="N11" s="20">
        <f t="shared" si="0"/>
        <v>600</v>
      </c>
    </row>
    <row r="12" spans="1:15" ht="14.25" customHeight="1" x14ac:dyDescent="0.3">
      <c r="A12" s="119" t="s">
        <v>82</v>
      </c>
      <c r="B12" s="78"/>
      <c r="C12" s="86"/>
      <c r="D12" s="87"/>
      <c r="E12" s="119">
        <v>2200</v>
      </c>
      <c r="F12" s="87"/>
      <c r="G12" s="126"/>
      <c r="H12" s="87"/>
      <c r="I12" s="86"/>
      <c r="J12" s="87"/>
      <c r="K12" s="87"/>
      <c r="L12" s="87"/>
      <c r="M12" s="87"/>
      <c r="N12" s="86">
        <f t="shared" si="0"/>
        <v>2200</v>
      </c>
    </row>
    <row r="13" spans="1:15" ht="14.25" customHeight="1" x14ac:dyDescent="0.3">
      <c r="A13" s="175" t="s">
        <v>83</v>
      </c>
      <c r="B13" s="78"/>
      <c r="C13" s="86"/>
      <c r="D13" s="87"/>
      <c r="E13" s="175">
        <v>1666</v>
      </c>
      <c r="F13" s="87"/>
      <c r="G13" s="87"/>
      <c r="H13" s="87"/>
      <c r="I13" s="86"/>
      <c r="J13" s="87"/>
      <c r="K13" s="87"/>
      <c r="L13" s="87"/>
      <c r="M13" s="87"/>
      <c r="N13" s="86">
        <f t="shared" si="0"/>
        <v>1666</v>
      </c>
    </row>
    <row r="14" spans="1:15" ht="14.25" customHeight="1" x14ac:dyDescent="0.3">
      <c r="A14" s="84" t="s">
        <v>84</v>
      </c>
      <c r="B14" s="78"/>
      <c r="C14" s="20"/>
      <c r="D14" s="9"/>
      <c r="E14" s="9">
        <v>1150</v>
      </c>
      <c r="F14" s="9"/>
      <c r="G14" s="9"/>
      <c r="H14" s="9"/>
      <c r="I14" s="20"/>
      <c r="J14" s="9"/>
      <c r="K14" s="9"/>
      <c r="L14" s="9"/>
      <c r="M14" s="9"/>
      <c r="N14" s="86">
        <f t="shared" si="0"/>
        <v>1150</v>
      </c>
    </row>
    <row r="15" spans="1:15" ht="14.25" customHeight="1" x14ac:dyDescent="0.3">
      <c r="A15" s="84" t="s">
        <v>93</v>
      </c>
      <c r="B15" s="79"/>
      <c r="C15" s="32"/>
      <c r="D15" s="9"/>
      <c r="E15" s="9"/>
      <c r="F15" s="9">
        <v>1000</v>
      </c>
      <c r="G15" s="9"/>
      <c r="H15" s="9"/>
      <c r="I15" s="9"/>
      <c r="J15" s="9"/>
      <c r="K15" s="9"/>
      <c r="L15" s="9"/>
      <c r="M15" s="21"/>
      <c r="N15" s="86">
        <f t="shared" si="0"/>
        <v>1000</v>
      </c>
    </row>
    <row r="16" spans="1:15" ht="14.25" customHeight="1" x14ac:dyDescent="0.3">
      <c r="A16" s="84" t="s">
        <v>96</v>
      </c>
      <c r="B16" s="79"/>
      <c r="C16" s="32"/>
      <c r="D16" s="9"/>
      <c r="E16" s="9"/>
      <c r="F16" s="9">
        <v>1020</v>
      </c>
      <c r="G16" s="111"/>
      <c r="H16" s="9"/>
      <c r="I16" s="9"/>
      <c r="J16" s="9"/>
      <c r="K16" s="9"/>
      <c r="L16" s="9"/>
      <c r="M16" s="21"/>
      <c r="N16" s="20">
        <f t="shared" si="0"/>
        <v>1020</v>
      </c>
    </row>
    <row r="17" spans="1:14" ht="14.25" customHeight="1" x14ac:dyDescent="0.3">
      <c r="A17" s="184" t="s">
        <v>116</v>
      </c>
      <c r="B17" s="168"/>
      <c r="C17" s="169"/>
      <c r="D17" s="185"/>
      <c r="E17" s="169"/>
      <c r="F17" s="169"/>
      <c r="G17" s="169">
        <v>28660</v>
      </c>
      <c r="H17" s="9"/>
      <c r="I17" s="9"/>
      <c r="J17" s="9"/>
      <c r="K17" s="9"/>
      <c r="L17" s="9"/>
      <c r="M17" s="9"/>
      <c r="N17" s="20">
        <f t="shared" si="0"/>
        <v>28660</v>
      </c>
    </row>
    <row r="18" spans="1:14" ht="14.25" customHeight="1" x14ac:dyDescent="0.3">
      <c r="A18" s="84"/>
      <c r="B18" s="78"/>
      <c r="C18" s="86"/>
      <c r="D18" s="87"/>
      <c r="E18" s="87"/>
      <c r="F18" s="87"/>
      <c r="G18" s="126"/>
      <c r="H18" s="87"/>
      <c r="I18" s="86"/>
      <c r="J18" s="87"/>
      <c r="K18" s="87"/>
      <c r="L18" s="87"/>
      <c r="M18" s="87"/>
      <c r="N18" s="20">
        <f t="shared" si="0"/>
        <v>0</v>
      </c>
    </row>
    <row r="19" spans="1:14" ht="14.25" customHeight="1" x14ac:dyDescent="0.3">
      <c r="A19" s="84"/>
      <c r="B19" s="78"/>
      <c r="C19" s="86"/>
      <c r="D19" s="87"/>
      <c r="E19" s="87"/>
      <c r="F19" s="87"/>
      <c r="G19" s="87"/>
      <c r="H19" s="87"/>
      <c r="I19" s="86"/>
      <c r="J19" s="87"/>
      <c r="K19" s="87"/>
      <c r="L19" s="87"/>
      <c r="M19" s="87"/>
      <c r="N19" s="20">
        <f t="shared" si="0"/>
        <v>0</v>
      </c>
    </row>
    <row r="20" spans="1:14" ht="14.25" customHeight="1" x14ac:dyDescent="0.3">
      <c r="A20" s="84"/>
      <c r="B20" s="78"/>
      <c r="C20" s="20"/>
      <c r="D20" s="9"/>
      <c r="E20" s="9"/>
      <c r="F20" s="9"/>
      <c r="G20" s="9"/>
      <c r="H20" s="9"/>
      <c r="I20" s="20"/>
      <c r="J20" s="9"/>
      <c r="K20" s="9"/>
      <c r="L20" s="9"/>
      <c r="M20" s="9"/>
      <c r="N20" s="20">
        <f t="shared" si="0"/>
        <v>0</v>
      </c>
    </row>
    <row r="21" spans="1:14" ht="14.25" customHeight="1" x14ac:dyDescent="0.3">
      <c r="A21" s="84"/>
      <c r="B21" s="79"/>
      <c r="C21" s="32"/>
      <c r="D21" s="9"/>
      <c r="E21" s="9"/>
      <c r="F21" s="9"/>
      <c r="G21" s="9"/>
      <c r="H21" s="9"/>
      <c r="I21" s="9"/>
      <c r="J21" s="9"/>
      <c r="K21" s="9"/>
      <c r="L21" s="9"/>
      <c r="M21" s="21"/>
      <c r="N21" s="20">
        <f t="shared" si="0"/>
        <v>0</v>
      </c>
    </row>
    <row r="22" spans="1:14" ht="14.25" customHeight="1" x14ac:dyDescent="0.3">
      <c r="A22" s="84"/>
      <c r="B22" s="79"/>
      <c r="C22" s="32"/>
      <c r="D22" s="9"/>
      <c r="E22" s="9"/>
      <c r="F22" s="9"/>
      <c r="G22" s="111"/>
      <c r="H22" s="9"/>
      <c r="I22" s="9"/>
      <c r="J22" s="9"/>
      <c r="K22" s="9"/>
      <c r="L22" s="9"/>
      <c r="M22" s="21"/>
      <c r="N22" s="20">
        <f t="shared" si="0"/>
        <v>0</v>
      </c>
    </row>
    <row r="23" spans="1:14" ht="14.25" customHeight="1" x14ac:dyDescent="0.3">
      <c r="A23" s="83"/>
      <c r="B23" s="79"/>
      <c r="C23" s="32"/>
      <c r="D23" s="9"/>
      <c r="E23" s="9"/>
      <c r="F23" s="9"/>
      <c r="G23" s="111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14.25" customHeight="1" x14ac:dyDescent="0.3">
      <c r="A24" s="84"/>
      <c r="B24" s="78"/>
      <c r="C24" s="86"/>
      <c r="D24" s="87"/>
      <c r="E24" s="87"/>
      <c r="F24" s="87"/>
      <c r="G24" s="126"/>
      <c r="H24" s="87"/>
      <c r="I24" s="86"/>
      <c r="J24" s="87"/>
      <c r="K24" s="87"/>
      <c r="L24" s="87"/>
      <c r="M24" s="87"/>
      <c r="N24" s="20">
        <f t="shared" si="0"/>
        <v>0</v>
      </c>
    </row>
    <row r="25" spans="1:14" ht="14.25" customHeight="1" x14ac:dyDescent="0.3">
      <c r="A25" s="84"/>
      <c r="B25" s="78"/>
      <c r="C25" s="86"/>
      <c r="D25" s="87"/>
      <c r="E25" s="87"/>
      <c r="F25" s="87"/>
      <c r="G25" s="87"/>
      <c r="H25" s="87"/>
      <c r="I25" s="86"/>
      <c r="J25" s="87"/>
      <c r="K25" s="87"/>
      <c r="L25" s="87"/>
      <c r="M25" s="87"/>
      <c r="N25" s="20">
        <f t="shared" si="0"/>
        <v>0</v>
      </c>
    </row>
    <row r="26" spans="1:14" ht="14.25" customHeight="1" x14ac:dyDescent="0.3">
      <c r="A26" s="84"/>
      <c r="B26" s="78"/>
      <c r="C26" s="20"/>
      <c r="D26" s="9"/>
      <c r="E26" s="9"/>
      <c r="F26" s="9"/>
      <c r="G26" s="9"/>
      <c r="H26" s="9"/>
      <c r="I26" s="20"/>
      <c r="J26" s="9"/>
      <c r="K26" s="9"/>
      <c r="L26" s="9"/>
      <c r="M26" s="9"/>
      <c r="N26" s="20">
        <f t="shared" si="0"/>
        <v>0</v>
      </c>
    </row>
    <row r="27" spans="1:14" ht="14.25" customHeight="1" thickBot="1" x14ac:dyDescent="0.35">
      <c r="B27" s="41">
        <f t="shared" ref="B27:M27" si="1">SUM(B7:B26)</f>
        <v>0</v>
      </c>
      <c r="C27" s="41">
        <f t="shared" si="1"/>
        <v>18500</v>
      </c>
      <c r="D27" s="41">
        <f t="shared" si="1"/>
        <v>1620</v>
      </c>
      <c r="E27" s="41">
        <f t="shared" si="1"/>
        <v>5016</v>
      </c>
      <c r="F27" s="41">
        <f t="shared" si="1"/>
        <v>2020</v>
      </c>
      <c r="G27" s="41">
        <f t="shared" si="1"/>
        <v>28660</v>
      </c>
      <c r="H27" s="41">
        <f t="shared" si="1"/>
        <v>0</v>
      </c>
      <c r="I27" s="41">
        <f t="shared" si="1"/>
        <v>0</v>
      </c>
      <c r="J27" s="41">
        <f t="shared" si="1"/>
        <v>0</v>
      </c>
      <c r="K27" s="41">
        <f t="shared" si="1"/>
        <v>0</v>
      </c>
      <c r="L27" s="41">
        <f t="shared" si="1"/>
        <v>0</v>
      </c>
      <c r="M27" s="41">
        <f t="shared" si="1"/>
        <v>0</v>
      </c>
      <c r="N27" s="41">
        <f>SUM(N7:N26)</f>
        <v>55816</v>
      </c>
    </row>
    <row r="28" spans="1:14" ht="14.25" customHeight="1" x14ac:dyDescent="0.3"/>
    <row r="29" spans="1:14" ht="14.25" customHeight="1" x14ac:dyDescent="0.3">
      <c r="N29" s="17"/>
    </row>
    <row r="30" spans="1:14" ht="14.25" customHeight="1" x14ac:dyDescent="0.3">
      <c r="N30" s="17"/>
    </row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</sheetData>
  <mergeCells count="1">
    <mergeCell ref="B2:O2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4"/>
  <sheetViews>
    <sheetView workbookViewId="0">
      <selection activeCell="E4" sqref="E4"/>
    </sheetView>
  </sheetViews>
  <sheetFormatPr baseColWidth="10" defaultColWidth="14.44140625" defaultRowHeight="15" customHeight="1" x14ac:dyDescent="0.3"/>
  <cols>
    <col min="1" max="1" width="54.6640625" customWidth="1"/>
    <col min="2" max="4" width="10.6640625" customWidth="1"/>
    <col min="5" max="7" width="11.44140625" customWidth="1"/>
    <col min="8" max="13" width="11.44140625" hidden="1" customWidth="1"/>
    <col min="14" max="26" width="10.6640625" customWidth="1"/>
  </cols>
  <sheetData>
    <row r="1" spans="1:15" ht="14.25" customHeight="1" x14ac:dyDescent="0.3"/>
    <row r="2" spans="1:15" ht="14.25" customHeight="1" x14ac:dyDescent="0.35">
      <c r="B2" s="186" t="s">
        <v>127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1:15" ht="14.25" customHeight="1" x14ac:dyDescent="0.3"/>
    <row r="4" spans="1:15" ht="14.25" customHeight="1" x14ac:dyDescent="0.35">
      <c r="A4" s="35" t="s">
        <v>16</v>
      </c>
      <c r="N4" s="18">
        <f>N18</f>
        <v>0</v>
      </c>
    </row>
    <row r="5" spans="1:15" ht="14.25" customHeight="1" thickBot="1" x14ac:dyDescent="0.35">
      <c r="N5" s="36"/>
    </row>
    <row r="6" spans="1:15" ht="14.25" customHeight="1" thickBot="1" x14ac:dyDescent="0.35">
      <c r="A6" s="81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5" ht="14.25" customHeight="1" x14ac:dyDescent="0.3">
      <c r="D7" s="53"/>
      <c r="E7" s="53"/>
      <c r="F7" s="6"/>
      <c r="G7" s="6"/>
      <c r="H7" s="6"/>
      <c r="I7" s="6"/>
      <c r="J7" s="6"/>
      <c r="K7" s="6"/>
      <c r="L7" s="6"/>
      <c r="M7" s="6"/>
      <c r="N7" s="19">
        <f>SUM(B7:M7)</f>
        <v>0</v>
      </c>
    </row>
    <row r="8" spans="1:15" ht="14.25" customHeight="1" x14ac:dyDescent="0.3">
      <c r="A8" s="84"/>
      <c r="B8" s="78"/>
      <c r="C8" s="20"/>
      <c r="D8" s="9"/>
      <c r="E8" s="9"/>
      <c r="F8" s="9"/>
      <c r="G8" s="9"/>
      <c r="H8" s="9"/>
      <c r="I8" s="20"/>
      <c r="J8" s="9"/>
      <c r="K8" s="9"/>
      <c r="L8" s="9"/>
      <c r="M8" s="9"/>
      <c r="N8" s="20">
        <f t="shared" ref="N8:N12" si="0">SUM(B8:M8)</f>
        <v>0</v>
      </c>
    </row>
    <row r="9" spans="1:15" ht="14.25" customHeight="1" x14ac:dyDescent="0.3">
      <c r="A9" s="84"/>
      <c r="B9" s="79"/>
      <c r="C9" s="32"/>
      <c r="D9" s="9"/>
      <c r="E9" s="9"/>
      <c r="F9" s="9"/>
      <c r="G9" s="111"/>
      <c r="H9" s="9"/>
      <c r="I9" s="9"/>
      <c r="J9" s="9"/>
      <c r="K9" s="9"/>
      <c r="L9" s="9"/>
      <c r="M9" s="21"/>
      <c r="N9" s="20">
        <f t="shared" si="0"/>
        <v>0</v>
      </c>
    </row>
    <row r="10" spans="1:15" ht="14.25" customHeight="1" x14ac:dyDescent="0.3">
      <c r="A10" s="84"/>
      <c r="B10" s="79"/>
      <c r="C10" s="32"/>
      <c r="D10" s="9"/>
      <c r="E10" s="9"/>
      <c r="F10" s="9"/>
      <c r="G10" s="111"/>
      <c r="H10" s="9"/>
      <c r="I10" s="9"/>
      <c r="J10" s="9"/>
      <c r="K10" s="9"/>
      <c r="L10" s="9"/>
      <c r="M10" s="21"/>
      <c r="N10" s="20">
        <f t="shared" si="0"/>
        <v>0</v>
      </c>
    </row>
    <row r="11" spans="1:15" ht="14.25" customHeight="1" x14ac:dyDescent="0.3">
      <c r="A11" s="83"/>
      <c r="B11" s="79"/>
      <c r="C11" s="32"/>
      <c r="D11" s="9"/>
      <c r="E11" s="9"/>
      <c r="F11" s="9"/>
      <c r="G11" s="111"/>
      <c r="H11" s="9"/>
      <c r="I11" s="9"/>
      <c r="J11" s="9"/>
      <c r="K11" s="9"/>
      <c r="L11" s="9"/>
      <c r="M11" s="9"/>
      <c r="N11" s="20">
        <f t="shared" si="0"/>
        <v>0</v>
      </c>
    </row>
    <row r="12" spans="1:15" ht="14.25" customHeight="1" x14ac:dyDescent="0.3">
      <c r="A12" s="84"/>
      <c r="B12" s="78"/>
      <c r="C12" s="86"/>
      <c r="D12" s="87"/>
      <c r="E12" s="87"/>
      <c r="F12" s="87"/>
      <c r="G12" s="126"/>
      <c r="H12" s="87"/>
      <c r="I12" s="86"/>
      <c r="J12" s="87"/>
      <c r="K12" s="87"/>
      <c r="L12" s="87"/>
      <c r="M12" s="87"/>
      <c r="N12" s="86">
        <f t="shared" si="0"/>
        <v>0</v>
      </c>
    </row>
    <row r="13" spans="1:15" ht="14.25" customHeight="1" x14ac:dyDescent="0.3">
      <c r="A13" s="84"/>
      <c r="B13" s="78"/>
      <c r="C13" s="86"/>
      <c r="D13" s="87"/>
      <c r="E13" s="87"/>
      <c r="F13" s="87"/>
      <c r="G13" s="87"/>
      <c r="H13" s="87"/>
      <c r="I13" s="86"/>
      <c r="J13" s="87"/>
      <c r="K13" s="87"/>
      <c r="L13" s="87"/>
      <c r="M13" s="87"/>
      <c r="N13" s="86"/>
    </row>
    <row r="14" spans="1:15" ht="14.25" customHeight="1" x14ac:dyDescent="0.3">
      <c r="A14" s="84"/>
      <c r="B14" s="78"/>
      <c r="C14" s="20"/>
      <c r="D14" s="9"/>
      <c r="E14" s="9"/>
      <c r="F14" s="9"/>
      <c r="G14" s="9"/>
      <c r="H14" s="9"/>
      <c r="I14" s="20"/>
      <c r="J14" s="9"/>
      <c r="K14" s="9"/>
      <c r="L14" s="9"/>
      <c r="M14" s="9"/>
      <c r="N14" s="20"/>
    </row>
    <row r="15" spans="1:15" ht="14.25" customHeight="1" x14ac:dyDescent="0.3">
      <c r="A15" s="84"/>
      <c r="B15" s="79"/>
      <c r="C15" s="32"/>
      <c r="D15" s="9"/>
      <c r="E15" s="9"/>
      <c r="F15" s="9"/>
      <c r="G15" s="9"/>
      <c r="H15" s="9"/>
      <c r="I15" s="9"/>
      <c r="J15" s="9"/>
      <c r="K15" s="9"/>
      <c r="L15" s="9"/>
      <c r="M15" s="21"/>
      <c r="N15" s="20"/>
    </row>
    <row r="16" spans="1:15" ht="14.25" customHeight="1" x14ac:dyDescent="0.3">
      <c r="A16" s="84"/>
      <c r="B16" s="79"/>
      <c r="C16" s="32"/>
      <c r="D16" s="9"/>
      <c r="E16" s="9"/>
      <c r="F16" s="9"/>
      <c r="G16" s="9"/>
      <c r="H16" s="9"/>
      <c r="I16" s="9"/>
      <c r="J16" s="9"/>
      <c r="K16" s="9"/>
      <c r="L16" s="9"/>
      <c r="M16" s="21"/>
      <c r="N16" s="20"/>
    </row>
    <row r="17" spans="1:14" ht="14.25" customHeight="1" thickBot="1" x14ac:dyDescent="0.35">
      <c r="A17" s="85"/>
      <c r="B17" s="80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14.25" customHeight="1" thickBot="1" x14ac:dyDescent="0.35">
      <c r="B18" s="41">
        <f t="shared" ref="B18:N18" si="1">SUM(B7:B17)</f>
        <v>0</v>
      </c>
      <c r="C18" s="41">
        <f t="shared" si="1"/>
        <v>0</v>
      </c>
      <c r="D18" s="41">
        <f t="shared" si="1"/>
        <v>0</v>
      </c>
      <c r="E18" s="41">
        <f t="shared" si="1"/>
        <v>0</v>
      </c>
      <c r="F18" s="41">
        <f t="shared" si="1"/>
        <v>0</v>
      </c>
      <c r="G18" s="41">
        <f t="shared" si="1"/>
        <v>0</v>
      </c>
      <c r="H18" s="41">
        <f t="shared" si="1"/>
        <v>0</v>
      </c>
      <c r="I18" s="41">
        <f t="shared" si="1"/>
        <v>0</v>
      </c>
      <c r="J18" s="41">
        <f t="shared" si="1"/>
        <v>0</v>
      </c>
      <c r="K18" s="41">
        <f t="shared" si="1"/>
        <v>0</v>
      </c>
      <c r="L18" s="41">
        <f t="shared" si="1"/>
        <v>0</v>
      </c>
      <c r="M18" s="41">
        <f t="shared" si="1"/>
        <v>0</v>
      </c>
      <c r="N18" s="41">
        <f t="shared" si="1"/>
        <v>0</v>
      </c>
    </row>
    <row r="19" spans="1:14" ht="14.25" customHeight="1" x14ac:dyDescent="0.3"/>
    <row r="20" spans="1:14" ht="14.25" customHeight="1" x14ac:dyDescent="0.3">
      <c r="N20" s="17"/>
    </row>
    <row r="21" spans="1:14" ht="14.25" customHeight="1" x14ac:dyDescent="0.3">
      <c r="N21" s="17"/>
    </row>
    <row r="22" spans="1:14" ht="14.25" customHeight="1" x14ac:dyDescent="0.3"/>
    <row r="23" spans="1:14" ht="14.25" customHeight="1" x14ac:dyDescent="0.3"/>
    <row r="24" spans="1:14" ht="14.25" customHeight="1" x14ac:dyDescent="0.3"/>
    <row r="25" spans="1:14" ht="14.25" customHeight="1" x14ac:dyDescent="0.3"/>
    <row r="26" spans="1:14" ht="14.25" customHeight="1" x14ac:dyDescent="0.3"/>
    <row r="27" spans="1:14" ht="14.25" customHeight="1" x14ac:dyDescent="0.3"/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B2:O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Récap Inv</vt:lpstr>
      <vt:lpstr>Détails</vt:lpstr>
      <vt:lpstr>Club du hameau</vt:lpstr>
      <vt:lpstr>Eclairage des voies publiques</vt:lpstr>
      <vt:lpstr>Rénov ponts</vt:lpstr>
      <vt:lpstr>Fontaine</vt:lpstr>
      <vt:lpstr>Rénov passages</vt:lpstr>
      <vt:lpstr>Matériels et outillage </vt:lpstr>
      <vt:lpstr>Equip pour le personnel</vt:lpstr>
      <vt:lpstr>Rénov parking</vt:lpstr>
      <vt:lpstr>Jardin du lac</vt:lpstr>
      <vt:lpstr>Rénovations des trottoirs</vt:lpstr>
      <vt:lpstr>Canal paysager</vt:lpstr>
      <vt:lpstr>Matériels de sécurité et vidéos</vt:lpstr>
      <vt:lpstr>Mobilier urbain</vt:lpstr>
      <vt:lpstr>Divers aménag&amp;Equip</vt:lpstr>
      <vt:lpstr>Mur de cloture</vt:lpstr>
      <vt:lpstr>Aménagement des nouveaux jardin</vt:lpstr>
      <vt:lpstr>Matériels de mobilité et transp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dcterms:created xsi:type="dcterms:W3CDTF">2021-05-06T22:11:02Z</dcterms:created>
  <dcterms:modified xsi:type="dcterms:W3CDTF">2025-07-06T17:36:02Z</dcterms:modified>
</cp:coreProperties>
</file>