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ELL\Documents\dossier travail\prestation\prestation\A garder\2024\12.2024\12.2024\Comptes 12.2024\"/>
    </mc:Choice>
  </mc:AlternateContent>
  <xr:revisionPtr revIDLastSave="0" documentId="13_ncr:1_{EA020853-23D5-40FD-AF3D-A89816B2C3AE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Détails" sheetId="3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D48" i="3" l="1"/>
  <c r="L48" i="3" l="1"/>
  <c r="K48" i="3"/>
  <c r="J48" i="3"/>
  <c r="I48" i="3"/>
  <c r="H48" i="3"/>
  <c r="G48" i="3"/>
  <c r="F48" i="3"/>
  <c r="E48" i="3"/>
  <c r="C48" i="3"/>
  <c r="B48" i="3"/>
  <c r="N47" i="3"/>
  <c r="N46" i="3"/>
  <c r="N45" i="3"/>
  <c r="N44" i="3"/>
  <c r="N43" i="3"/>
  <c r="N42" i="3"/>
  <c r="N41" i="3"/>
  <c r="N40" i="3"/>
  <c r="N39" i="3"/>
  <c r="N38" i="3"/>
  <c r="N37" i="3"/>
  <c r="N36" i="3"/>
  <c r="N35" i="3"/>
  <c r="N34" i="3"/>
  <c r="N33" i="3"/>
  <c r="N32" i="3"/>
  <c r="N31" i="3"/>
  <c r="N30" i="3"/>
  <c r="N29" i="3"/>
  <c r="N28" i="3"/>
  <c r="N27" i="3"/>
  <c r="N26" i="3"/>
  <c r="N25" i="3"/>
  <c r="N24" i="3"/>
  <c r="N23" i="3"/>
  <c r="N22" i="3"/>
  <c r="N21" i="3"/>
  <c r="N20" i="3"/>
  <c r="N19" i="3"/>
  <c r="N18" i="3"/>
  <c r="N17" i="3"/>
  <c r="N16" i="3"/>
  <c r="N15" i="3"/>
  <c r="N14" i="3"/>
  <c r="N13" i="3"/>
  <c r="N12" i="3"/>
  <c r="N11" i="3"/>
  <c r="N10" i="3"/>
  <c r="N9" i="3"/>
  <c r="M48" i="3"/>
  <c r="N8" i="3"/>
  <c r="N48" i="3" l="1"/>
  <c r="N49" i="3" l="1"/>
</calcChain>
</file>

<file path=xl/sharedStrings.xml><?xml version="1.0" encoding="utf-8"?>
<sst xmlns="http://schemas.openxmlformats.org/spreadsheetml/2006/main" count="31" uniqueCount="31">
  <si>
    <t>Total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</si>
  <si>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</si>
  <si>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</si>
  <si>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</si>
  <si>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</si>
  <si>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</si>
  <si>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</si>
  <si>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</si>
  <si>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</si>
  <si>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</si>
  <si>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</si>
  <si>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</si>
  <si>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</si>
  <si>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Essence</t>
  </si>
  <si>
    <t>Achat des plantes et des pots</t>
  </si>
  <si>
    <t>Désignation</t>
  </si>
  <si>
    <t>Charge terre végitale</t>
  </si>
  <si>
    <t>Espaces verts Collectifs du 01/01/2024 au 31/12/2024</t>
  </si>
  <si>
    <t>Elagage des arbres</t>
  </si>
  <si>
    <t>10 sac pour broyeur</t>
  </si>
  <si>
    <t>ONEE/branche eau*</t>
  </si>
  <si>
    <t>Transports des pavés et palettes</t>
  </si>
  <si>
    <t>Transport matériels d'arrosage</t>
  </si>
  <si>
    <t>Transport des plantes</t>
  </si>
  <si>
    <t xml:space="preserve">Achat des engrais </t>
  </si>
  <si>
    <t>MAHJOUB : réparation de la citerne d'eau</t>
  </si>
  <si>
    <t>Ramassage des déchets verts</t>
  </si>
  <si>
    <t>Fabrication d'abris pour déchets verts ( Mahjoub )</t>
  </si>
  <si>
    <t>Ramassage des ordures (Poubelles) ste verdel</t>
  </si>
  <si>
    <t>Achat de chaine N91 pour tronçonneuse</t>
  </si>
  <si>
    <t>Repas des agents : creuser un puits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</si>
</sst>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_-* #,##0.00\ _€_-;\-* #,##0.00\ _€_-;_-* &quot;-&quot;??\ _€_-;_-@_-"/>
  </numFmts>
  <fonts count="7" x14ac:knownFonts="1">
    <font>
      <sz val="11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0" fontId="4" fillId="0" borderId="0"/>
  </cellStyleXfs>
  <cellXfs count="15">
    <xf numFmtId="0" fontId="0" fillId="0" borderId="0" xfId="0"/>
    <xf numFmtId="4" fontId="0" fillId="0" borderId="0" xfId="0" applyNumberFormat="1"/>
    <xf numFmtId="4" fontId="2" fillId="0" borderId="0" xfId="0" applyNumberFormat="1" applyFont="1"/>
    <xf numFmtId="0" fontId="2" fillId="0" borderId="0" xfId="0" applyFont="1" applyAlignment="1">
      <alignment horizontal="center" vertical="center"/>
    </xf>
    <xf numFmtId="0" fontId="0" fillId="0" borderId="0" xfId="0" applyAlignment="1">
      <alignment horizontal="left"/>
    </xf>
    <xf numFmtId="0" fontId="0" fillId="0" borderId="0" xfId="0" applyAlignment="1">
      <alignment vertical="center" wrapText="1"/>
    </xf>
    <xf numFmtId="4" fontId="0" fillId="0" borderId="0" xfId="0" applyNumberFormat="1" applyAlignment="1">
      <alignment horizontal="right" vertical="center" wrapText="1"/>
    </xf>
    <xf numFmtId="43" fontId="0" fillId="0" borderId="0" xfId="0" applyNumberFormat="1"/>
    <xf numFmtId="0" fontId="0" fillId="0" borderId="0" xfId="0" applyAlignment="1">
      <alignment vertical="center"/>
    </xf>
    <xf numFmtId="43" fontId="0" fillId="0" borderId="0" xfId="0" applyNumberFormat="1" applyAlignment="1">
      <alignment horizontal="right" vertical="center" wrapText="1"/>
    </xf>
    <xf numFmtId="164" fontId="0" fillId="0" borderId="0" xfId="0" applyNumberFormat="1" applyAlignment="1">
      <alignment vertical="center"/>
    </xf>
    <xf numFmtId="4" fontId="5" fillId="0" borderId="0" xfId="0" applyNumberFormat="1" applyFont="1"/>
    <xf numFmtId="0" fontId="6" fillId="0" borderId="0" xfId="0" applyFont="1" applyAlignment="1">
      <alignment vertical="center" wrapText="1"/>
    </xf>
    <xf numFmtId="0" fontId="6" fillId="0" borderId="0" xfId="0" applyFont="1" applyAlignment="1">
      <alignment wrapText="1"/>
    </xf>
    <xf numFmtId="0" fontId="3" fillId="0" borderId="0" xfId="0" applyFont="1" applyAlignment="1">
      <alignment horizontal="center"/>
    </xf>
  </cellXfs>
  <cellStyles count="2">
    <cellStyle name="Normal" xfId="0" builtinId="0"/>
    <cellStyle name="Normal 2" xfId="1" xr:uid="{124541ED-A627-428D-A280-6B2696854D78}"/>
  </cellStyles>
  <dxfs count="33"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  <alignment horizontal="right" vertical="center" textRotation="0" wrapText="1" indent="0" justifyLastLine="0" shrinkToFit="0" readingOrder="0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numFmt numFmtId="35" formatCode="_-* #,##0.00_-;\-* #,##0.00_-;_-* &quot;-&quot;??_-;_-@_-"/>
    </dxf>
    <dxf>
      <alignment horizontal="general" vertical="center" textRotation="0" wrapText="1" indent="0" justifyLastLine="0" shrinkToFit="0" readingOrder="0"/>
    </dxf>
    <dxf>
      <numFmt numFmtId="0" formatCode="General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numFmt numFmtId="4" formatCode="#,##0.00"/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  <dxf>
      <fill>
        <patternFill patternType="solid">
          <bgColor theme="8" tint="0.7999816888943144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9D3662F3-8528-4505-A625-440CDD7D438D}" name="EVC_3" displayName="EVC_3" ref="A7:N48" totalsRowCount="1" headerRowDxfId="27">
  <autoFilter ref="A7:N47" xr:uid="{9D3662F3-8528-4505-A625-440CDD7D438D}"/>
  <tableColumns count="14">
    <tableColumn id="1" xr3:uid="{E260A98B-148F-478C-A220-59B5F52D31CB}" name="Désignation" totalsRowDxfId="13"/>
    <tableColumn id="2" xr3:uid="{5070EF46-3F38-4855-ACA1-A8D1BF90FCB3}" name="Janvier" totalsRowFunction="custom" dataDxfId="26" totalsRowDxfId="12">
      <totalsRowFormula>SUBTOTAL(109,B8:B47)</totalsRowFormula>
    </tableColumn>
    <tableColumn id="3" xr3:uid="{FE45BB25-56D6-4FBC-AF26-DD45A1CFAD5B}" name="Février" totalsRowFunction="custom" dataDxfId="25" totalsRowDxfId="11">
      <totalsRowFormula>SUBTOTAL(109,C8:C47)</totalsRowFormula>
    </tableColumn>
    <tableColumn id="4" xr3:uid="{64EFC26B-F511-4BC1-912D-ED5B818919A7}" name="Mars" totalsRowFunction="custom" dataDxfId="24" totalsRowDxfId="10">
      <totalsRowFormula>SUBTOTAL(109,D8:D47)</totalsRowFormula>
    </tableColumn>
    <tableColumn id="5" xr3:uid="{A676105C-D1C9-4742-9654-85CF27F3B85E}" name="Avril" totalsRowFunction="custom" dataDxfId="23" totalsRowDxfId="9">
      <totalsRowFormula>SUBTOTAL(109,E8:E47)</totalsRowFormula>
    </tableColumn>
    <tableColumn id="6" xr3:uid="{9047EADF-19DA-4FBA-8CBA-FCB47B13272E}" name="Mai" totalsRowFunction="custom" dataDxfId="22" totalsRowDxfId="8">
      <totalsRowFormula>SUBTOTAL(109,F8:F47)</totalsRowFormula>
    </tableColumn>
    <tableColumn id="7" xr3:uid="{054E38E8-0D6F-430F-B6D1-16BCF155E908}" name="Juin" totalsRowFunction="custom" dataDxfId="21" totalsRowDxfId="7">
      <totalsRowFormula>SUBTOTAL(109,G8:G47)</totalsRowFormula>
    </tableColumn>
    <tableColumn id="8" xr3:uid="{9F6F0754-1B05-4E08-A5F7-AD753CAB10D0}" name="Juillet" totalsRowFunction="custom" dataDxfId="20" totalsRowDxfId="6">
      <totalsRowFormula>SUBTOTAL(109,H8:H47)</totalsRowFormula>
    </tableColumn>
    <tableColumn id="9" xr3:uid="{6B7B2A9D-4A65-4833-B852-7959F19E8B6F}" name="Août" totalsRowFunction="custom" dataDxfId="19" totalsRowDxfId="5">
      <totalsRowFormula>SUBTOTAL(109,I8:I47)</totalsRowFormula>
    </tableColumn>
    <tableColumn id="10" xr3:uid="{84234339-25E6-4CC9-AB21-5A3C8A5B034E}" name="Septembre" totalsRowFunction="custom" dataDxfId="18" totalsRowDxfId="4">
      <totalsRowFormula>SUBTOTAL(109,J8:J47)</totalsRowFormula>
    </tableColumn>
    <tableColumn id="11" xr3:uid="{2EB28CE8-6555-46FE-B942-529991312E82}" name="Octobre" totalsRowFunction="custom" dataDxfId="17" totalsRowDxfId="3">
      <totalsRowFormula>SUBTOTAL(109,K8:K47)</totalsRowFormula>
    </tableColumn>
    <tableColumn id="12" xr3:uid="{621EC62D-0CB7-4848-93A9-CD2DB396E14F}" name="Novembre" totalsRowFunction="custom" dataDxfId="16" totalsRowDxfId="2">
      <totalsRowFormula>SUBTOTAL(109,L8:L47)</totalsRowFormula>
    </tableColumn>
    <tableColumn id="13" xr3:uid="{CA8D3E62-4CFF-4643-8F76-A0322CCBBD26}" name="Décembre" totalsRowFunction="custom" dataDxfId="15" totalsRowDxfId="1">
      <totalsRowFormula>SUBTOTAL(109,M8:M47)</totalsRowFormula>
    </tableColumn>
    <tableColumn id="14" xr3:uid="{B33223E8-6DB0-44C4-BDC8-2B9EA400756D}" name="Total" totalsRowFunction="custom" dataDxfId="14" totalsRowDxfId="0">
      <calculatedColumnFormula>SUM(EVC_3[[#This Row],[Janvier]:[Décembre]])</calculatedColumnFormula>
      <totalsRowFormula>SUBTOTAL(109,N8:N47)</totalsRowFormula>
    </tableColumn>
  </tableColumns>
  <tableStyleInfo name="TableStyleMedium2" showFirstColumn="0" showLastColumn="0" showRowStripes="0" showColumnStripes="0"/>
</table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53"/>
  <sheetViews>
    <sheetView tabSelected="1" zoomScale="70" zoomScaleNormal="70" workbookViewId="0">
      <selection activeCell="M9" sqref="M9"/>
    </sheetView>
  </sheetViews>
  <sheetFormatPr baseColWidth="10" defaultRowHeight="14.4" x14ac:dyDescent="0.3"/>
  <cols>
    <col min="1" max="1" width="84.21875" customWidth="1"/>
    <col min="2" max="2" width="11.44140625" style="1" customWidth="1"/>
    <col min="3" max="3" width="12.5546875" style="1" customWidth="1"/>
    <col min="4" max="7" width="11.44140625" style="1" customWidth="1"/>
    <col min="8" max="8" width="12.5546875" style="1" bestFit="1" customWidth="1"/>
    <col min="9" max="9" width="11.44140625" style="1" customWidth="1"/>
    <col min="10" max="10" width="13.33203125" style="1" customWidth="1"/>
    <col min="11" max="11" width="11.44140625" style="1" customWidth="1"/>
    <col min="12" max="12" width="12.88671875" style="1" customWidth="1"/>
    <col min="13" max="13" width="12.5546875" style="1" customWidth="1"/>
    <col min="14" max="14" width="12.5546875" bestFit="1" customWidth="1"/>
  </cols>
  <sheetData>
    <row r="1" spans="1:14" ht="18" x14ac:dyDescent="0.35">
      <c r="A1" s="14" t="s">
        <v>17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14"/>
      <c r="M1" s="14"/>
      <c r="N1" s="14"/>
    </row>
    <row r="2" spans="1:14" ht="15.6" x14ac:dyDescent="0.3">
      <c r="N2" s="2"/>
    </row>
    <row r="3" spans="1:14" s="3" customFormat="1" ht="15.6" x14ac:dyDescent="0.3"/>
    <row r="4" spans="1:14" ht="12.75" customHeight="1" x14ac:dyDescent="0.3">
      <c r="B4"/>
      <c r="C4"/>
      <c r="D4"/>
      <c r="E4"/>
      <c r="F4"/>
      <c r="G4"/>
      <c r="H4"/>
      <c r="I4"/>
      <c r="J4"/>
      <c r="K4"/>
      <c r="L4"/>
      <c r="M4"/>
    </row>
    <row r="5" spans="1:14" ht="12.75" customHeight="1" x14ac:dyDescent="0.3">
      <c r="B5"/>
      <c r="C5"/>
      <c r="D5"/>
      <c r="E5"/>
      <c r="F5"/>
      <c r="G5"/>
      <c r="H5"/>
      <c r="I5"/>
      <c r="J5"/>
      <c r="K5"/>
      <c r="L5"/>
      <c r="M5"/>
    </row>
    <row r="6" spans="1:14" x14ac:dyDescent="0.3">
      <c r="B6"/>
      <c r="C6"/>
      <c r="D6"/>
      <c r="E6"/>
      <c r="F6"/>
      <c r="G6"/>
      <c r="H6"/>
      <c r="I6"/>
      <c r="J6"/>
      <c r="K6"/>
      <c r="L6"/>
      <c r="M6"/>
    </row>
    <row r="7" spans="1:14" ht="13.5" customHeight="1" x14ac:dyDescent="0.3">
      <c r="A7" t="s">
        <v>15</v>
      </c>
      <c r="B7" s="1" t="s">
        <v>1</v>
      </c>
      <c r="C7" s="1" t="s">
        <v>2</v>
      </c>
      <c r="D7" s="1" t="s">
        <v>3</v>
      </c>
      <c r="E7" s="1" t="s">
        <v>4</v>
      </c>
      <c r="F7" s="1" t="s">
        <v>5</v>
      </c>
      <c r="G7" s="1" t="s">
        <v>6</v>
      </c>
      <c r="H7" s="1" t="s">
        <v>7</v>
      </c>
      <c r="I7" s="1" t="s">
        <v>8</v>
      </c>
      <c r="J7" s="1" t="s">
        <v>9</v>
      </c>
      <c r="K7" s="1" t="s">
        <v>10</v>
      </c>
      <c r="L7" s="1" t="s">
        <v>11</v>
      </c>
      <c r="M7" s="1" t="s">
        <v>12</v>
      </c>
      <c r="N7" t="s">
        <v>0</v>
      </c>
    </row>
    <row r="8" spans="1:14" x14ac:dyDescent="0.3">
      <c r="A8" t="s">
        <v>13</v>
      </c>
      <c r="B8" s="1">
        <v>400</v>
      </c>
      <c r="C8" s="1">
        <v>210</v>
      </c>
      <c r="D8" s="1">
        <v>260</v>
      </c>
      <c r="E8" s="1">
        <v>424</v>
      </c>
      <c r="F8" s="1">
        <v>280</v>
      </c>
      <c r="G8" s="1">
        <v>260</v>
      </c>
      <c r="H8" s="1">
        <v>323</v>
      </c>
      <c r="I8" s="1">
        <v>240</v>
      </c>
      <c r="J8" s="1">
        <v>170</v>
      </c>
      <c r="K8" s="1">
        <v>130</v>
      </c>
      <c r="L8" s="1">
        <v>500</v>
      </c>
      <c r="M8" s="1">
        <v>210</v>
      </c>
      <c r="N8">
        <f>SUM(EVC_3[[#This Row],[Janvier]:[Décembre]])</f>
        <v>3407</v>
      </c>
    </row>
    <row r="9" spans="1:14" ht="12.75" customHeight="1" x14ac:dyDescent="0.3">
      <c r="A9" t="s">
        <v>14</v>
      </c>
      <c r="B9" s="1">
        <v>795</v>
      </c>
      <c r="C9" s="1">
        <v>780</v>
      </c>
      <c r="G9" s="1">
        <v>1600</v>
      </c>
      <c r="N9">
        <f>SUM(EVC_3[[#This Row],[Janvier]:[Décembre]])</f>
        <v>3175</v>
      </c>
    </row>
    <row r="10" spans="1:14" x14ac:dyDescent="0.3">
      <c r="A10" s="5" t="s">
        <v>16</v>
      </c>
      <c r="B10" s="1">
        <v>200</v>
      </c>
      <c r="K10" s="1">
        <v>60</v>
      </c>
      <c r="N10">
        <f>SUM(EVC_3[[#This Row],[Janvier]:[Décembre]])</f>
        <v>260</v>
      </c>
    </row>
    <row r="11" spans="1:14" x14ac:dyDescent="0.3">
      <c r="A11" t="s">
        <v>20</v>
      </c>
      <c r="B11" s="1">
        <v>5462.78</v>
      </c>
      <c r="C11" s="1">
        <v>596.14</v>
      </c>
      <c r="D11" s="1">
        <v>625.24</v>
      </c>
      <c r="E11" s="1">
        <v>1473.14</v>
      </c>
      <c r="F11" s="1">
        <v>1728.91</v>
      </c>
      <c r="G11" s="1">
        <v>2661.21</v>
      </c>
      <c r="H11" s="11">
        <v>3619.14</v>
      </c>
      <c r="I11" s="11">
        <v>4274.3100000000004</v>
      </c>
      <c r="J11" s="1">
        <v>1181.97</v>
      </c>
      <c r="N11">
        <f>SUM(EVC_3[[#This Row],[Janvier]:[Décembre]])</f>
        <v>21622.840000000004</v>
      </c>
    </row>
    <row r="12" spans="1:14" x14ac:dyDescent="0.3">
      <c r="A12" t="s">
        <v>18</v>
      </c>
      <c r="C12" s="1">
        <v>70</v>
      </c>
      <c r="K12" s="1">
        <v>5250</v>
      </c>
      <c r="N12">
        <f>SUM(EVC_3[[#This Row],[Janvier]:[Décembre]])</f>
        <v>5320</v>
      </c>
    </row>
    <row r="13" spans="1:14" x14ac:dyDescent="0.3">
      <c r="A13" s="5" t="s">
        <v>19</v>
      </c>
      <c r="C13" s="10">
        <v>30</v>
      </c>
      <c r="N13">
        <f>SUM(EVC_3[[#This Row],[Janvier]:[Décembre]])</f>
        <v>30</v>
      </c>
    </row>
    <row r="14" spans="1:14" x14ac:dyDescent="0.3">
      <c r="A14" t="s">
        <v>21</v>
      </c>
      <c r="E14" s="1">
        <v>200</v>
      </c>
      <c r="N14">
        <f>SUM(EVC_3[[#This Row],[Janvier]:[Décembre]])</f>
        <v>200</v>
      </c>
    </row>
    <row r="15" spans="1:14" x14ac:dyDescent="0.3">
      <c r="A15" t="s">
        <v>27</v>
      </c>
      <c r="E15" s="1">
        <v>1250</v>
      </c>
      <c r="N15">
        <f>SUM(EVC_3[[#This Row],[Janvier]:[Décembre]])</f>
        <v>1250</v>
      </c>
    </row>
    <row r="16" spans="1:14" x14ac:dyDescent="0.3">
      <c r="A16" t="s">
        <v>22</v>
      </c>
      <c r="E16" s="1">
        <v>50</v>
      </c>
      <c r="N16">
        <f>SUM(EVC_3[[#This Row],[Janvier]:[Décembre]])</f>
        <v>50</v>
      </c>
    </row>
    <row r="17" spans="1:14" x14ac:dyDescent="0.3">
      <c r="A17" t="s">
        <v>23</v>
      </c>
      <c r="F17" s="1">
        <v>230</v>
      </c>
      <c r="G17" s="1">
        <v>200</v>
      </c>
      <c r="N17">
        <f>SUM(EVC_3[[#This Row],[Janvier]:[Décembre]])</f>
        <v>430</v>
      </c>
    </row>
    <row r="18" spans="1:14" x14ac:dyDescent="0.3">
      <c r="A18" t="s">
        <v>24</v>
      </c>
      <c r="F18" s="1">
        <v>50</v>
      </c>
      <c r="N18">
        <f>SUM(EVC_3[[#This Row],[Janvier]:[Décembre]])</f>
        <v>50</v>
      </c>
    </row>
    <row r="19" spans="1:14" ht="12" customHeight="1" x14ac:dyDescent="0.3">
      <c r="A19" t="s">
        <v>25</v>
      </c>
      <c r="H19" s="1">
        <v>280</v>
      </c>
      <c r="N19">
        <f>SUM(EVC_3[[#This Row],[Janvier]:[Décembre]])</f>
        <v>280</v>
      </c>
    </row>
    <row r="20" spans="1:14" x14ac:dyDescent="0.3">
      <c r="A20" s="5" t="s">
        <v>26</v>
      </c>
      <c r="I20" s="1">
        <v>200</v>
      </c>
      <c r="J20" s="1">
        <v>100</v>
      </c>
      <c r="K20" s="1">
        <v>160</v>
      </c>
      <c r="N20">
        <f>SUM(EVC_3[[#This Row],[Janvier]:[Décembre]])</f>
        <v>460</v>
      </c>
    </row>
    <row r="21" spans="1:14" x14ac:dyDescent="0.3">
      <c r="A21" s="12" t="s">
        <v>28</v>
      </c>
      <c r="J21" s="1">
        <v>80</v>
      </c>
      <c r="N21">
        <f>SUM(EVC_3[[#This Row],[Janvier]:[Décembre]])</f>
        <v>80</v>
      </c>
    </row>
    <row r="22" spans="1:14" x14ac:dyDescent="0.3">
      <c r="A22" s="13" t="s">
        <v>29</v>
      </c>
      <c r="K22" s="1">
        <v>162</v>
      </c>
      <c r="N22">
        <f>SUM(EVC_3[[#This Row],[Janvier]:[Décembre]])</f>
        <v>162</v>
      </c>
    </row>
    <row r="23" spans="1:14" x14ac:dyDescent="0.3">
      <c r="A23" t="s">
        <v>30</v>
      </c>
      <c r="K23" s="1">
        <v>170</v>
      </c>
      <c r="N23">
        <f>SUM(EVC_3[[#This Row],[Janvier]:[Décembre]])</f>
        <v>170</v>
      </c>
    </row>
    <row r="24" spans="1:14" x14ac:dyDescent="0.3">
      <c r="N24">
        <f>SUM(EVC_3[[#This Row],[Janvier]:[Décembre]])</f>
        <v>0</v>
      </c>
    </row>
    <row r="25" spans="1:14" x14ac:dyDescent="0.3">
      <c r="N25">
        <f>SUM(EVC_3[[#This Row],[Janvier]:[Décembre]])</f>
        <v>0</v>
      </c>
    </row>
    <row r="26" spans="1:14" x14ac:dyDescent="0.3">
      <c r="N26">
        <f>SUM(EVC_3[[#This Row],[Janvier]:[Décembre]])</f>
        <v>0</v>
      </c>
    </row>
    <row r="27" spans="1:14" x14ac:dyDescent="0.3">
      <c r="N27">
        <f>SUM(EVC_3[[#This Row],[Janvier]:[Décembre]])</f>
        <v>0</v>
      </c>
    </row>
    <row r="28" spans="1:14" x14ac:dyDescent="0.3">
      <c r="N28">
        <f>SUM(EVC_3[[#This Row],[Janvier]:[Décembre]])</f>
        <v>0</v>
      </c>
    </row>
    <row r="29" spans="1:14" x14ac:dyDescent="0.3">
      <c r="N29">
        <f>SUM(EVC_3[[#This Row],[Janvier]:[Décembre]])</f>
        <v>0</v>
      </c>
    </row>
    <row r="30" spans="1:14" x14ac:dyDescent="0.3">
      <c r="N30">
        <f>SUM(EVC_3[[#This Row],[Janvier]:[Décembre]])</f>
        <v>0</v>
      </c>
    </row>
    <row r="31" spans="1:14" x14ac:dyDescent="0.3">
      <c r="N31">
        <f>SUM(EVC_3[[#This Row],[Janvier]:[Décembre]])</f>
        <v>0</v>
      </c>
    </row>
    <row r="32" spans="1:14" x14ac:dyDescent="0.3">
      <c r="N32">
        <f>SUM(EVC_3[[#This Row],[Janvier]:[Décembre]])</f>
        <v>0</v>
      </c>
    </row>
    <row r="33" spans="1:14" x14ac:dyDescent="0.3">
      <c r="N33">
        <f>SUM(EVC_3[[#This Row],[Janvier]:[Décembre]])</f>
        <v>0</v>
      </c>
    </row>
    <row r="34" spans="1:14" x14ac:dyDescent="0.3">
      <c r="N34">
        <f>SUM(EVC_3[[#This Row],[Janvier]:[Décembre]])</f>
        <v>0</v>
      </c>
    </row>
    <row r="35" spans="1:14" x14ac:dyDescent="0.3">
      <c r="N35">
        <f>SUM(EVC_3[[#This Row],[Janvier]:[Décembre]])</f>
        <v>0</v>
      </c>
    </row>
    <row r="36" spans="1:14" x14ac:dyDescent="0.3">
      <c r="N36">
        <f>SUM(EVC_3[[#This Row],[Janvier]:[Décembre]])</f>
        <v>0</v>
      </c>
    </row>
    <row r="37" spans="1:14" x14ac:dyDescent="0.3">
      <c r="A37" s="8"/>
      <c r="N37">
        <f>SUM(EVC_3[[#This Row],[Janvier]:[Décembre]])</f>
        <v>0</v>
      </c>
    </row>
    <row r="38" spans="1:14" x14ac:dyDescent="0.3">
      <c r="N38">
        <f>SUM(EVC_3[[#This Row],[Janvier]:[Décembre]])</f>
        <v>0</v>
      </c>
    </row>
    <row r="39" spans="1:14" x14ac:dyDescent="0.3">
      <c r="A39" s="8"/>
      <c r="N39">
        <f>SUM(EVC_3[[#This Row],[Janvier]:[Décembre]])</f>
        <v>0</v>
      </c>
    </row>
    <row r="40" spans="1:14" x14ac:dyDescent="0.3">
      <c r="N40">
        <f>SUM(EVC_3[[#This Row],[Janvier]:[Décembre]])</f>
        <v>0</v>
      </c>
    </row>
    <row r="41" spans="1:14" x14ac:dyDescent="0.3">
      <c r="A41" s="8"/>
      <c r="N41">
        <f>SUM(EVC_3[[#This Row],[Janvier]:[Décembre]])</f>
        <v>0</v>
      </c>
    </row>
    <row r="42" spans="1:14" x14ac:dyDescent="0.3">
      <c r="A42" s="5"/>
      <c r="N42">
        <f>SUM(EVC_3[[#This Row],[Janvier]:[Décembre]])</f>
        <v>0</v>
      </c>
    </row>
    <row r="43" spans="1:14" x14ac:dyDescent="0.3">
      <c r="A43" s="5"/>
      <c r="N43">
        <f>SUM(EVC_3[[#This Row],[Janvier]:[Décembre]])</f>
        <v>0</v>
      </c>
    </row>
    <row r="44" spans="1:14" x14ac:dyDescent="0.3">
      <c r="A44" s="5"/>
      <c r="N44">
        <f>SUM(EVC_3[[#This Row],[Janvier]:[Décembre]])</f>
        <v>0</v>
      </c>
    </row>
    <row r="45" spans="1:14" x14ac:dyDescent="0.3">
      <c r="N45">
        <f>SUM(EVC_3[[#This Row],[Janvier]:[Décembre]])</f>
        <v>0</v>
      </c>
    </row>
    <row r="46" spans="1:14" x14ac:dyDescent="0.3">
      <c r="N46">
        <f>SUM(EVC_3[[#This Row],[Janvier]:[Décembre]])</f>
        <v>0</v>
      </c>
    </row>
    <row r="47" spans="1:14" x14ac:dyDescent="0.3">
      <c r="N47">
        <f>SUM(EVC_3[[#This Row],[Janvier]:[Décembre]])</f>
        <v>0</v>
      </c>
    </row>
    <row r="48" spans="1:14" x14ac:dyDescent="0.3">
      <c r="A48" s="5"/>
      <c r="B48" s="7">
        <f t="shared" ref="B48:N48" si="0">SUBTOTAL(109,B8:B47)</f>
        <v>6857.78</v>
      </c>
      <c r="C48" s="7">
        <f t="shared" si="0"/>
        <v>1686.1399999999999</v>
      </c>
      <c r="D48" s="7">
        <f t="shared" si="0"/>
        <v>885.24</v>
      </c>
      <c r="E48" s="7">
        <f t="shared" si="0"/>
        <v>3397.1400000000003</v>
      </c>
      <c r="F48" s="7">
        <f t="shared" si="0"/>
        <v>2288.91</v>
      </c>
      <c r="G48" s="7">
        <f t="shared" si="0"/>
        <v>4721.21</v>
      </c>
      <c r="H48" s="7">
        <f t="shared" si="0"/>
        <v>4222.1399999999994</v>
      </c>
      <c r="I48" s="9">
        <f t="shared" si="0"/>
        <v>4714.3100000000004</v>
      </c>
      <c r="J48" s="7">
        <f t="shared" si="0"/>
        <v>1531.97</v>
      </c>
      <c r="K48" s="7">
        <f t="shared" si="0"/>
        <v>5932</v>
      </c>
      <c r="L48" s="7">
        <f t="shared" si="0"/>
        <v>500</v>
      </c>
      <c r="M48" s="7">
        <f t="shared" si="0"/>
        <v>210</v>
      </c>
      <c r="N48" s="7">
        <f t="shared" si="0"/>
        <v>36946.840000000004</v>
      </c>
    </row>
    <row r="49" spans="1:14" x14ac:dyDescent="0.3">
      <c r="A49" s="5"/>
      <c r="N49" s="7">
        <f>EVC_3[[#Totals],[Total]]-SUM(EVC_3[[#Totals],[Janvier]:[Décembre]])</f>
        <v>0</v>
      </c>
    </row>
    <row r="50" spans="1:14" x14ac:dyDescent="0.3">
      <c r="A50" s="5"/>
    </row>
    <row r="51" spans="1:14" x14ac:dyDescent="0.3">
      <c r="A51" s="4"/>
      <c r="B51" s="6"/>
    </row>
    <row r="52" spans="1:14" x14ac:dyDescent="0.3">
      <c r="A52" s="4"/>
    </row>
    <row r="53" spans="1:14" x14ac:dyDescent="0.3">
      <c r="A53" s="4"/>
    </row>
  </sheetData>
  <mergeCells count="1">
    <mergeCell ref="A1:N1"/>
  </mergeCells>
  <phoneticPr fontId="1" type="noConversion"/>
  <conditionalFormatting sqref="A10">
    <cfRule type="expression" dxfId="32" priority="7">
      <formula>#REF!="Banque"</formula>
    </cfRule>
  </conditionalFormatting>
  <conditionalFormatting sqref="A13">
    <cfRule type="expression" dxfId="31" priority="6">
      <formula>#REF!="Banque"</formula>
    </cfRule>
  </conditionalFormatting>
  <conditionalFormatting sqref="A20:A22">
    <cfRule type="expression" dxfId="30" priority="1">
      <formula>#REF!="Banque"</formula>
    </cfRule>
  </conditionalFormatting>
  <conditionalFormatting sqref="A43:A44">
    <cfRule type="expression" dxfId="29" priority="8">
      <formula>#REF!="Banque"</formula>
    </cfRule>
  </conditionalFormatting>
  <conditionalFormatting sqref="C13">
    <cfRule type="expression" dxfId="28" priority="5">
      <formula>#REF!="Banque"</formula>
    </cfRule>
  </conditionalFormatting>
  <printOptions horizontalCentered="1"/>
  <pageMargins left="0" right="0" top="0.74803149606299213" bottom="0.74803149606299213" header="0.31496062992125984" footer="0.31496062992125984"/>
  <pageSetup paperSize="9" scale="80" orientation="landscape" verticalDpi="300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Détails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hajta</dc:creator>
  <cp:lastModifiedBy>DELL</cp:lastModifiedBy>
  <cp:lastPrinted>2021-07-14T21:23:45Z</cp:lastPrinted>
  <dcterms:created xsi:type="dcterms:W3CDTF">2019-04-08T19:59:14Z</dcterms:created>
  <dcterms:modified xsi:type="dcterms:W3CDTF">2025-01-04T14:42:19Z</dcterms:modified>
</cp:coreProperties>
</file>